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tabRatio="946" activeTab="0"/>
  </bookViews>
  <sheets>
    <sheet name="troškovnik" sheetId="1" r:id="rId1"/>
  </sheets>
  <definedNames>
    <definedName name="_xlnm.Print_Titles" localSheetId="0">'troškovnik'!$1:$2</definedName>
    <definedName name="_xlnm.Print_Area" localSheetId="0">'troškovnik'!$A$1:$F$98</definedName>
  </definedNames>
  <calcPr fullCalcOnLoad="1"/>
</workbook>
</file>

<file path=xl/sharedStrings.xml><?xml version="1.0" encoding="utf-8"?>
<sst xmlns="http://schemas.openxmlformats.org/spreadsheetml/2006/main" count="101" uniqueCount="78">
  <si>
    <t>1.</t>
  </si>
  <si>
    <t>PRIPREMNI RADOVI</t>
  </si>
  <si>
    <t>1.1</t>
  </si>
  <si>
    <t>1.2</t>
  </si>
  <si>
    <t>UKUPNO PRIPREMNI RADOVI:</t>
  </si>
  <si>
    <t>2.</t>
  </si>
  <si>
    <t>DEMONTAŽE I RUŠENJA</t>
  </si>
  <si>
    <t>2.1</t>
  </si>
  <si>
    <t>m2</t>
  </si>
  <si>
    <t>2.2</t>
  </si>
  <si>
    <t>2.3</t>
  </si>
  <si>
    <t>DEMONTAŽE I RUŠENJA UKUPNO</t>
  </si>
  <si>
    <t>3.</t>
  </si>
  <si>
    <t>3.1</t>
  </si>
  <si>
    <t>m1</t>
  </si>
  <si>
    <t>1 PRIPREMNI RADOVI</t>
  </si>
  <si>
    <t>2 DEMONTAŽE I RUŠENJA</t>
  </si>
  <si>
    <t>UKUPNO RADOVI</t>
  </si>
  <si>
    <t>SVEUKUPNO</t>
  </si>
  <si>
    <t xml:space="preserve">m2 </t>
  </si>
  <si>
    <t>PDV (25%)</t>
  </si>
  <si>
    <t>Periodično i završno čišćenje gradilišta, od ostataka demontiranog i ugrađenog materijala, do potpune gotovosti.</t>
  </si>
  <si>
    <t>pauš</t>
  </si>
  <si>
    <t>REKAPITULACIJA</t>
  </si>
  <si>
    <t>4.</t>
  </si>
  <si>
    <t>KROVOPOKRIVAČKI RADOVI</t>
  </si>
  <si>
    <t>4.1</t>
  </si>
  <si>
    <t>4.2</t>
  </si>
  <si>
    <t>4.3</t>
  </si>
  <si>
    <t>KROVOPOKRIVAČKI RADOVI UKUPNO</t>
  </si>
  <si>
    <t>LIMARSKI RADOVI</t>
  </si>
  <si>
    <t>LIMARSKI RADOVI UKUPNO</t>
  </si>
  <si>
    <t>Premazivanje kompletne građe krovišta insekticidom namjenjenim za zaštitu drvene građe. Obračun izrađen prema površini krovne plohe.</t>
  </si>
  <si>
    <t>kom</t>
  </si>
  <si>
    <t>Skidanje postojećih gromobranskih instalacija sa fasade i krova zgrade zajedno sa nosačima. Odlaganje demontiranog materijala na sigurno, te ponovna ugradnja nakon završetka radova. U stavku je uračunat sav rad i transport do potpune gotovosti, te materijal za pričvršćenje i spajanje gromobranske instalacije. Obračun izrađen prema površini krovne plohe.</t>
  </si>
  <si>
    <t>a) krovna ploha</t>
  </si>
  <si>
    <t>b) ispitivanje otpora uzemljenja</t>
  </si>
  <si>
    <t>a) štafla 5/8cm</t>
  </si>
  <si>
    <t>a) biber crijep</t>
  </si>
  <si>
    <t>b) zamortani sljemenjaci</t>
  </si>
  <si>
    <t xml:space="preserve">m1 </t>
  </si>
  <si>
    <t>Demontaža opšava prodora dimnjaka kroz krovnu plohu presjeka cca 90/40cm. U stavku je uključen sav rad na demontaži te transportu demontiranog materijala do deponije i propisno zbrinjavanje otpada.</t>
  </si>
  <si>
    <t>2.4</t>
  </si>
  <si>
    <t>Skidanje horizontalnog limenog oluka sa ruba ravnog krova. U stavku je uključen sav rad na demontaži te transport demontiranog materijala do deponije i propisno zbrinjavanje otpada.</t>
  </si>
  <si>
    <t>2.5</t>
  </si>
  <si>
    <t>Demontaža olučnih vertikala sa fasade zgrade. U stavku je uključen sav rad na demontaži te transportu demontiranog materijala do deponije i propisno zbrinjavanje otpada.</t>
  </si>
  <si>
    <t>Dobava i postava linijske tumple od jelove štafle  5/8cm po rogovima za ravnanje geometrije krovne plohe. Stavka uključuje sav potreban rad, transport i materijal do potpune gotovosti. Obračun napravljen po površini krovne plohe.</t>
  </si>
  <si>
    <t>Dobava i postava paropropusne, vodonepropusne folije po daščanoj oplati krova nagiba cca 16º i 36º. Stavka uključuje sav rad i materijal do potpune gotovosti.</t>
  </si>
  <si>
    <t>Dobava i postava oplate od OSB ploča d=18 mm po rogovima za krov nagiba cca 16º i 36º. Stavka uključuje sav rad i materijal do potpune gotovosti.</t>
  </si>
  <si>
    <t xml:space="preserve">Nabava i postava krovnog pokrova od biber crijepa za krov nagiba cca 16º i 36º. Stavka uključuje sav potreban rad, transport i materijal do potpune gotovosti. </t>
  </si>
  <si>
    <t>b) PVC rešetka za ptice</t>
  </si>
  <si>
    <t>c) odzračnici</t>
  </si>
  <si>
    <t>c) rešetka za hvatanje snijega</t>
  </si>
  <si>
    <t>Dobava, izrada i postava ojačane drvene letve i kontraletve dimenzija 5/5cm od jelovine za postavu biber crijepa, za krov nagiba cca 16º i 36º. U stavku uključen sav potreban rad, materijal i transport do potpune gotovosti. Obračun izrađen prema površini krovne plohe.</t>
  </si>
  <si>
    <t xml:space="preserve">Dobava, izrada i ugradnja visećih horizontalnih okruglih oluka, izrađenih od pocinčanog lima,  2r=16cm, sve prema detalju izvedbe, kuka od pocinčanog plosnog profila 25/4mm, s učvrsnim perima, izvedbu odvodnih grla za cijevi o100, sve spoj lotanjem. Stavka uključuje sav potreban rad, transport i materijal do potpune gotovosti. 
</t>
  </si>
  <si>
    <t xml:space="preserve">Dobava, izrada i ugradnja vertikalnih olučnih cijevi o100mm, izrađenih od pocinčanog lima, sve prema detalju izvedbe, pocinčanih obujmica od pocinčanog presjeka 30/2mm, na međurazmaku 150cm, tiplanim u zid od opeke, svi spojevi lotani. Stavka uključuje sav potreban rad, transport i materijal do potpune gotovosti. </t>
  </si>
  <si>
    <t>Dobava materijala te zamjena limenih opšava od pocinčanog lima debljine 0,5mm. Mijenjaju se vjetarlajsne, krovni opšavi i zidni limovi. Razvijena širina novih limova je 33 cm. U cijeni stavke je spojni pribor i alat.</t>
  </si>
  <si>
    <t>Skidanje slojeva kosog krova, uključujući crijep, salonit i letve. Postojeća nosiva konstrukcija krovišta se zadržava. U stavku je uključen sav rad na demontaži te transportu demontiranog materijala do deponije i propisno zbrinjavanje otpada. Salonit ploče treba zbrinuti sukladno zakonu o održivom gospodarenju otpadom.</t>
  </si>
  <si>
    <t>a) crijep</t>
  </si>
  <si>
    <t>b) salonit ploče</t>
  </si>
  <si>
    <t>Ograđivanje gradilišta stabilnom ogradom prema javnim površinama, uključujući postavljanje potrebnih oznaka upozorenja i opasnosti, te demontaža nakon izvođenja građevinskih radova. Zaštita i ograđivanje prednjeg i stražnjeg ulaza u zgradu te parkirališta. Stavka uključuje sav potreban rad, transport i materijal do potpune gotovosti.</t>
  </si>
  <si>
    <t>3.2</t>
  </si>
  <si>
    <t>3.3</t>
  </si>
  <si>
    <t>3.4</t>
  </si>
  <si>
    <t>3.5</t>
  </si>
  <si>
    <t>3.6</t>
  </si>
  <si>
    <t>3.7</t>
  </si>
  <si>
    <t>3 KROVOPOKRIVAČKI RADOVI</t>
  </si>
  <si>
    <t>4 LIMARSKI RADOVI</t>
  </si>
  <si>
    <t>a) snjegobran</t>
  </si>
  <si>
    <t xml:space="preserve">Dobava, izrada i ugradnja nekeramičkog pribora pokrova. Stavka uključuje sav potreban materijal (glineni program), rad, horizontalni i vertikalni transport, do potpune gotovosti.
</t>
  </si>
  <si>
    <t>OPIS</t>
  </si>
  <si>
    <t>KOLIČINA</t>
  </si>
  <si>
    <t>JED. CIJENA</t>
  </si>
  <si>
    <t>UKUPNA CIJENA</t>
  </si>
  <si>
    <t>JEDINICA</t>
  </si>
  <si>
    <t xml:space="preserve"> - proizvođač:</t>
  </si>
  <si>
    <t xml:space="preserve"> - model: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</si>
</sst>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00000"/>
    <numFmt numFmtId="166" formatCode="#,##0.0"/>
    <numFmt numFmtId="167" formatCode="[$-41A]d\.\ mmmm\ yyyy\."/>
    <numFmt numFmtId="168" formatCode="0.0"/>
  </numFmts>
  <fonts count="47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1"/>
      <name val="Bookman Old Style"/>
      <family val="1"/>
    </font>
    <font>
      <b/>
      <sz val="11"/>
      <name val="Bookman Old Style"/>
      <family val="1"/>
    </font>
    <font>
      <sz val="9"/>
      <name val="Bookman Old Style"/>
      <family val="1"/>
    </font>
    <font>
      <b/>
      <sz val="14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left" vertical="top" wrapText="1"/>
    </xf>
    <xf numFmtId="10" fontId="3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0" xfId="51" applyNumberFormat="1" applyFont="1" applyBorder="1" applyAlignment="1">
      <alignment horizontal="right" vertical="top" wrapText="1"/>
      <protection/>
    </xf>
    <xf numFmtId="49" fontId="4" fillId="0" borderId="0" xfId="51" applyNumberFormat="1" applyFont="1" applyBorder="1" applyAlignment="1">
      <alignment horizontal="right" vertical="top" wrapText="1"/>
      <protection/>
    </xf>
    <xf numFmtId="49" fontId="4" fillId="0" borderId="0" xfId="51" applyNumberFormat="1" applyFont="1" applyBorder="1" applyAlignment="1">
      <alignment horizontal="left" vertical="top" wrapText="1"/>
      <protection/>
    </xf>
    <xf numFmtId="0" fontId="3" fillId="0" borderId="0" xfId="51" applyFont="1" applyBorder="1" applyAlignment="1">
      <alignment horizontal="center" vertical="center"/>
      <protection/>
    </xf>
    <xf numFmtId="4" fontId="3" fillId="0" borderId="0" xfId="51" applyNumberFormat="1" applyFont="1" applyBorder="1" applyAlignment="1">
      <alignment horizontal="right" vertical="center"/>
      <protection/>
    </xf>
    <xf numFmtId="0" fontId="3" fillId="0" borderId="0" xfId="51" applyNumberFormat="1" applyFont="1" applyBorder="1" applyAlignment="1">
      <alignment horizontal="left" vertical="top" wrapText="1"/>
      <protection/>
    </xf>
    <xf numFmtId="49" fontId="4" fillId="0" borderId="10" xfId="51" applyNumberFormat="1" applyFont="1" applyBorder="1" applyAlignment="1">
      <alignment horizontal="left" vertical="top" wrapText="1"/>
      <protection/>
    </xf>
    <xf numFmtId="0" fontId="4" fillId="0" borderId="10" xfId="51" applyFont="1" applyBorder="1" applyAlignment="1">
      <alignment horizontal="center" vertical="center"/>
      <protection/>
    </xf>
    <xf numFmtId="4" fontId="4" fillId="0" borderId="10" xfId="51" applyNumberFormat="1" applyFont="1" applyBorder="1" applyAlignment="1">
      <alignment horizontal="right" vertical="center"/>
      <protection/>
    </xf>
    <xf numFmtId="49" fontId="4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9" fontId="4" fillId="0" borderId="10" xfId="51" applyNumberFormat="1" applyFont="1" applyBorder="1" applyAlignment="1">
      <alignment horizontal="right" vertical="top" wrapText="1"/>
      <protection/>
    </xf>
    <xf numFmtId="2" fontId="0" fillId="0" borderId="0" xfId="0" applyNumberFormat="1" applyBorder="1" applyAlignment="1">
      <alignment/>
    </xf>
    <xf numFmtId="49" fontId="3" fillId="0" borderId="0" xfId="51" applyNumberFormat="1" applyFont="1" applyBorder="1" applyAlignment="1">
      <alignment horizontal="left" vertical="top" wrapText="1"/>
      <protection/>
    </xf>
    <xf numFmtId="0" fontId="3" fillId="0" borderId="0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4" fillId="0" borderId="10" xfId="51" applyNumberFormat="1" applyFont="1" applyBorder="1" applyAlignment="1">
      <alignment horizontal="center" vertical="top" wrapText="1"/>
      <protection/>
    </xf>
    <xf numFmtId="2" fontId="1" fillId="0" borderId="12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4" fillId="0" borderId="10" xfId="51" applyNumberFormat="1" applyFont="1" applyBorder="1">
      <alignment/>
      <protection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3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>
      <alignment horizontal="left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view="pageBreakPreview" zoomScaleSheetLayoutView="100" workbookViewId="0" topLeftCell="A62">
      <selection activeCell="D77" sqref="D77"/>
    </sheetView>
  </sheetViews>
  <sheetFormatPr defaultColWidth="9.140625" defaultRowHeight="12.75"/>
  <cols>
    <col min="1" max="1" width="5.421875" style="3" customWidth="1"/>
    <col min="2" max="2" width="48.140625" style="4" customWidth="1"/>
    <col min="3" max="3" width="10.28125" style="1" bestFit="1" customWidth="1"/>
    <col min="4" max="4" width="10.421875" style="2" bestFit="1" customWidth="1"/>
    <col min="5" max="5" width="13.140625" style="46" bestFit="1" customWidth="1"/>
    <col min="6" max="6" width="16.8515625" style="5" bestFit="1" customWidth="1"/>
    <col min="7" max="16384" width="9.140625" style="5" customWidth="1"/>
  </cols>
  <sheetData>
    <row r="1" spans="1:6" s="75" customFormat="1" ht="15">
      <c r="A1" s="73"/>
      <c r="B1" s="73" t="s">
        <v>71</v>
      </c>
      <c r="C1" s="71" t="s">
        <v>75</v>
      </c>
      <c r="D1" s="72" t="s">
        <v>72</v>
      </c>
      <c r="E1" s="74" t="s">
        <v>73</v>
      </c>
      <c r="F1" s="74" t="s">
        <v>74</v>
      </c>
    </row>
    <row r="2" spans="1:6" s="7" customFormat="1" ht="15">
      <c r="A2" s="6"/>
      <c r="B2" s="6"/>
      <c r="D2" s="18"/>
      <c r="E2" s="44"/>
      <c r="F2" s="44"/>
    </row>
    <row r="3" spans="1:6" s="11" customFormat="1" ht="15">
      <c r="A3" s="8" t="s">
        <v>0</v>
      </c>
      <c r="B3" s="9" t="s">
        <v>1</v>
      </c>
      <c r="C3" s="7"/>
      <c r="D3" s="10"/>
      <c r="E3" s="21"/>
      <c r="F3" s="21"/>
    </row>
    <row r="4" spans="1:6" s="11" customFormat="1" ht="15">
      <c r="A4" s="12"/>
      <c r="B4" s="13"/>
      <c r="C4" s="7"/>
      <c r="D4" s="10"/>
      <c r="E4" s="21"/>
      <c r="F4" s="21"/>
    </row>
    <row r="5" spans="1:6" s="11" customFormat="1" ht="135">
      <c r="A5" s="12" t="s">
        <v>2</v>
      </c>
      <c r="B5" s="14" t="s">
        <v>60</v>
      </c>
      <c r="C5" s="7"/>
      <c r="D5" s="10"/>
      <c r="E5" s="21"/>
      <c r="F5" s="21"/>
    </row>
    <row r="6" spans="1:6" s="11" customFormat="1" ht="15">
      <c r="A6" s="12"/>
      <c r="B6" s="13"/>
      <c r="C6" s="7" t="s">
        <v>22</v>
      </c>
      <c r="D6" s="10">
        <v>1</v>
      </c>
      <c r="E6" s="76"/>
      <c r="F6" s="21">
        <f>D6*E6</f>
        <v>0</v>
      </c>
    </row>
    <row r="7" spans="1:6" s="11" customFormat="1" ht="15">
      <c r="A7" s="12"/>
      <c r="B7" s="13"/>
      <c r="C7" s="7"/>
      <c r="D7" s="10"/>
      <c r="E7" s="21"/>
      <c r="F7" s="21"/>
    </row>
    <row r="8" spans="1:6" s="11" customFormat="1" ht="45">
      <c r="A8" s="12" t="s">
        <v>3</v>
      </c>
      <c r="B8" s="13" t="s">
        <v>21</v>
      </c>
      <c r="C8" s="7"/>
      <c r="D8" s="10"/>
      <c r="E8" s="21"/>
      <c r="F8" s="21"/>
    </row>
    <row r="9" spans="1:6" s="11" customFormat="1" ht="15">
      <c r="A9" s="12"/>
      <c r="B9" s="13"/>
      <c r="C9" s="7" t="s">
        <v>22</v>
      </c>
      <c r="D9" s="10">
        <v>1</v>
      </c>
      <c r="E9" s="76"/>
      <c r="F9" s="21">
        <f>D9*E9</f>
        <v>0</v>
      </c>
    </row>
    <row r="10" spans="1:6" s="11" customFormat="1" ht="15">
      <c r="A10" s="12"/>
      <c r="B10" s="13"/>
      <c r="C10" s="7"/>
      <c r="D10" s="10"/>
      <c r="E10" s="21"/>
      <c r="F10" s="21"/>
    </row>
    <row r="11" spans="1:6" s="11" customFormat="1" ht="15.75" thickBot="1">
      <c r="A11" s="12"/>
      <c r="B11" s="13"/>
      <c r="C11" s="7"/>
      <c r="D11" s="10"/>
      <c r="E11" s="21"/>
      <c r="F11" s="21"/>
    </row>
    <row r="12" spans="1:6" s="7" customFormat="1" ht="15.75" thickBot="1">
      <c r="A12" s="58" t="s">
        <v>0</v>
      </c>
      <c r="B12" s="15" t="s">
        <v>4</v>
      </c>
      <c r="C12" s="16"/>
      <c r="D12" s="17"/>
      <c r="E12" s="65"/>
      <c r="F12" s="65">
        <f>SUM(F3:F11)</f>
        <v>0</v>
      </c>
    </row>
    <row r="13" spans="1:6" s="11" customFormat="1" ht="15">
      <c r="A13" s="12"/>
      <c r="B13" s="13"/>
      <c r="C13" s="7"/>
      <c r="D13" s="10"/>
      <c r="E13" s="21"/>
      <c r="F13" s="21"/>
    </row>
    <row r="14" spans="1:6" s="11" customFormat="1" ht="15">
      <c r="A14" s="6"/>
      <c r="B14" s="6"/>
      <c r="C14" s="7"/>
      <c r="D14" s="18"/>
      <c r="E14" s="44"/>
      <c r="F14" s="44"/>
    </row>
    <row r="15" spans="1:6" s="11" customFormat="1" ht="15">
      <c r="A15" s="8" t="s">
        <v>5</v>
      </c>
      <c r="B15" s="9" t="s">
        <v>6</v>
      </c>
      <c r="C15" s="7"/>
      <c r="D15" s="10"/>
      <c r="E15" s="21"/>
      <c r="F15" s="21"/>
    </row>
    <row r="16" spans="1:6" s="11" customFormat="1" ht="15">
      <c r="A16" s="12"/>
      <c r="B16" s="13"/>
      <c r="C16" s="7"/>
      <c r="D16" s="10"/>
      <c r="E16" s="21"/>
      <c r="F16" s="21"/>
    </row>
    <row r="17" spans="1:6" s="11" customFormat="1" ht="150">
      <c r="A17" s="12" t="s">
        <v>7</v>
      </c>
      <c r="B17" s="64" t="s">
        <v>34</v>
      </c>
      <c r="C17" s="7"/>
      <c r="D17" s="10"/>
      <c r="E17" s="21"/>
      <c r="F17" s="21"/>
    </row>
    <row r="18" spans="1:8" s="11" customFormat="1" ht="15">
      <c r="A18" s="19"/>
      <c r="B18" s="19" t="s">
        <v>35</v>
      </c>
      <c r="C18" s="11" t="s">
        <v>8</v>
      </c>
      <c r="D18" s="20">
        <v>920</v>
      </c>
      <c r="E18" s="76"/>
      <c r="F18" s="21">
        <f>D18*E18</f>
        <v>0</v>
      </c>
      <c r="H18" s="38"/>
    </row>
    <row r="19" spans="1:8" s="11" customFormat="1" ht="15">
      <c r="A19" s="19"/>
      <c r="B19" s="19" t="s">
        <v>36</v>
      </c>
      <c r="C19" s="11" t="s">
        <v>33</v>
      </c>
      <c r="D19" s="20">
        <v>1</v>
      </c>
      <c r="E19" s="76"/>
      <c r="F19" s="21">
        <f>D19*E19</f>
        <v>0</v>
      </c>
      <c r="H19" s="38"/>
    </row>
    <row r="20" spans="1:8" s="11" customFormat="1" ht="15">
      <c r="A20" s="19"/>
      <c r="B20" s="19"/>
      <c r="D20" s="20"/>
      <c r="E20" s="21"/>
      <c r="F20" s="21"/>
      <c r="H20" s="38"/>
    </row>
    <row r="21" spans="1:6" s="11" customFormat="1" ht="120">
      <c r="A21" s="12" t="s">
        <v>9</v>
      </c>
      <c r="B21" s="13" t="s">
        <v>57</v>
      </c>
      <c r="C21" s="7"/>
      <c r="D21" s="10"/>
      <c r="E21" s="21"/>
      <c r="F21" s="21"/>
    </row>
    <row r="22" spans="1:6" s="11" customFormat="1" ht="15" customHeight="1">
      <c r="A22" s="19"/>
      <c r="B22" s="19" t="s">
        <v>58</v>
      </c>
      <c r="C22" s="11" t="s">
        <v>8</v>
      </c>
      <c r="D22" s="20">
        <v>780</v>
      </c>
      <c r="E22" s="76"/>
      <c r="F22" s="21">
        <f>D22*E22</f>
        <v>0</v>
      </c>
    </row>
    <row r="23" spans="1:6" s="11" customFormat="1" ht="15" customHeight="1">
      <c r="A23" s="19"/>
      <c r="B23" s="19" t="s">
        <v>59</v>
      </c>
      <c r="C23" s="11" t="s">
        <v>8</v>
      </c>
      <c r="D23" s="20">
        <v>140</v>
      </c>
      <c r="E23" s="76"/>
      <c r="F23" s="21">
        <f>D23*E23</f>
        <v>0</v>
      </c>
    </row>
    <row r="24" spans="1:6" s="11" customFormat="1" ht="15" customHeight="1">
      <c r="A24" s="19"/>
      <c r="B24" s="19"/>
      <c r="D24" s="20"/>
      <c r="E24" s="21"/>
      <c r="F24" s="21"/>
    </row>
    <row r="25" spans="1:6" s="11" customFormat="1" ht="75">
      <c r="A25" s="12" t="s">
        <v>10</v>
      </c>
      <c r="B25" s="13" t="s">
        <v>41</v>
      </c>
      <c r="C25" s="7"/>
      <c r="D25" s="10"/>
      <c r="E25" s="21"/>
      <c r="F25" s="21"/>
    </row>
    <row r="26" spans="1:6" s="11" customFormat="1" ht="15">
      <c r="A26" s="19"/>
      <c r="B26" s="19"/>
      <c r="C26" s="11" t="s">
        <v>33</v>
      </c>
      <c r="D26" s="20">
        <v>7</v>
      </c>
      <c r="E26" s="76"/>
      <c r="F26" s="21">
        <f>D26*E26</f>
        <v>0</v>
      </c>
    </row>
    <row r="27" spans="1:6" s="11" customFormat="1" ht="15">
      <c r="A27" s="19"/>
      <c r="B27" s="19"/>
      <c r="D27" s="20"/>
      <c r="E27" s="21"/>
      <c r="F27" s="21"/>
    </row>
    <row r="28" spans="1:6" s="11" customFormat="1" ht="75">
      <c r="A28" s="12" t="s">
        <v>42</v>
      </c>
      <c r="B28" s="13" t="s">
        <v>43</v>
      </c>
      <c r="C28" s="7"/>
      <c r="D28" s="10"/>
      <c r="E28" s="21"/>
      <c r="F28" s="21"/>
    </row>
    <row r="29" spans="1:6" s="11" customFormat="1" ht="15">
      <c r="A29" s="19"/>
      <c r="B29" s="19"/>
      <c r="C29" s="11" t="s">
        <v>14</v>
      </c>
      <c r="D29" s="20">
        <v>160</v>
      </c>
      <c r="E29" s="76"/>
      <c r="F29" s="21">
        <f>D29*E29</f>
        <v>0</v>
      </c>
    </row>
    <row r="30" spans="1:6" s="7" customFormat="1" ht="15">
      <c r="A30" s="19"/>
      <c r="B30" s="19"/>
      <c r="C30" s="11"/>
      <c r="D30" s="20"/>
      <c r="E30" s="21"/>
      <c r="F30" s="21"/>
    </row>
    <row r="31" spans="1:6" s="11" customFormat="1" ht="75">
      <c r="A31" s="12" t="s">
        <v>44</v>
      </c>
      <c r="B31" s="13" t="s">
        <v>45</v>
      </c>
      <c r="C31" s="7"/>
      <c r="D31" s="10"/>
      <c r="E31" s="21"/>
      <c r="F31" s="21"/>
    </row>
    <row r="32" spans="1:6" s="11" customFormat="1" ht="15.75" customHeight="1">
      <c r="A32" s="19"/>
      <c r="B32" s="19"/>
      <c r="C32" s="11" t="s">
        <v>14</v>
      </c>
      <c r="D32" s="20">
        <v>112</v>
      </c>
      <c r="E32" s="76"/>
      <c r="F32" s="21">
        <f>D32*E32</f>
        <v>0</v>
      </c>
    </row>
    <row r="33" spans="1:6" s="11" customFormat="1" ht="15">
      <c r="A33" s="19"/>
      <c r="B33" s="19"/>
      <c r="D33" s="20"/>
      <c r="E33" s="21"/>
      <c r="F33" s="21"/>
    </row>
    <row r="34" spans="1:6" s="11" customFormat="1" ht="15.75" thickBot="1">
      <c r="A34" s="12"/>
      <c r="B34" s="13"/>
      <c r="C34" s="7"/>
      <c r="D34" s="10"/>
      <c r="E34" s="21"/>
      <c r="F34" s="21"/>
    </row>
    <row r="35" spans="1:6" s="11" customFormat="1" ht="16.5" customHeight="1" thickBot="1">
      <c r="A35" s="58" t="s">
        <v>5</v>
      </c>
      <c r="B35" s="15" t="s">
        <v>11</v>
      </c>
      <c r="C35" s="16"/>
      <c r="D35" s="17"/>
      <c r="E35" s="65"/>
      <c r="F35" s="65">
        <f>SUM(F15:F33)</f>
        <v>0</v>
      </c>
    </row>
    <row r="36" spans="1:6" s="11" customFormat="1" ht="15">
      <c r="A36" s="8"/>
      <c r="B36" s="9"/>
      <c r="C36" s="32"/>
      <c r="D36" s="33"/>
      <c r="E36" s="45"/>
      <c r="F36" s="45"/>
    </row>
    <row r="37" spans="1:6" ht="15">
      <c r="A37" s="12"/>
      <c r="B37" s="13"/>
      <c r="C37" s="7"/>
      <c r="D37" s="10"/>
      <c r="E37" s="21"/>
      <c r="F37" s="21"/>
    </row>
    <row r="38" spans="1:6" ht="15">
      <c r="A38" s="8" t="s">
        <v>12</v>
      </c>
      <c r="B38" s="9" t="s">
        <v>25</v>
      </c>
      <c r="C38" s="7"/>
      <c r="D38" s="10"/>
      <c r="E38" s="21"/>
      <c r="F38" s="21"/>
    </row>
    <row r="39" spans="1:6" ht="15">
      <c r="A39" s="12"/>
      <c r="B39" s="13"/>
      <c r="C39" s="7"/>
      <c r="D39" s="10"/>
      <c r="E39" s="21"/>
      <c r="F39" s="21"/>
    </row>
    <row r="40" spans="1:6" ht="90">
      <c r="A40" s="22" t="s">
        <v>13</v>
      </c>
      <c r="B40" s="23" t="s">
        <v>46</v>
      </c>
      <c r="C40" s="24"/>
      <c r="D40" s="24"/>
      <c r="E40" s="66"/>
      <c r="F40" s="21"/>
    </row>
    <row r="41" spans="1:6" ht="15">
      <c r="A41" s="22"/>
      <c r="B41" s="23" t="s">
        <v>37</v>
      </c>
      <c r="C41" s="24" t="s">
        <v>19</v>
      </c>
      <c r="D41" s="26">
        <v>920</v>
      </c>
      <c r="E41" s="76"/>
      <c r="F41" s="21">
        <f>D41*E41</f>
        <v>0</v>
      </c>
    </row>
    <row r="42" spans="1:6" ht="15">
      <c r="A42" s="22"/>
      <c r="B42" s="23"/>
      <c r="C42" s="25"/>
      <c r="D42" s="25"/>
      <c r="E42" s="66"/>
      <c r="F42" s="21"/>
    </row>
    <row r="43" spans="1:6" ht="60">
      <c r="A43" s="22" t="s">
        <v>61</v>
      </c>
      <c r="B43" s="23" t="s">
        <v>32</v>
      </c>
      <c r="C43" s="24"/>
      <c r="D43" s="24"/>
      <c r="E43" s="66"/>
      <c r="F43" s="21"/>
    </row>
    <row r="44" spans="1:6" ht="15">
      <c r="A44" s="22"/>
      <c r="B44" s="23"/>
      <c r="C44" s="24" t="s">
        <v>19</v>
      </c>
      <c r="D44" s="26">
        <v>920</v>
      </c>
      <c r="E44" s="76"/>
      <c r="F44" s="21">
        <f>D44*E44</f>
        <v>0</v>
      </c>
    </row>
    <row r="45" spans="1:6" ht="15">
      <c r="A45" s="12"/>
      <c r="B45" s="13"/>
      <c r="C45" s="7"/>
      <c r="D45" s="10"/>
      <c r="E45" s="21"/>
      <c r="F45" s="21"/>
    </row>
    <row r="46" spans="1:6" ht="60">
      <c r="A46" s="22" t="s">
        <v>62</v>
      </c>
      <c r="B46" s="23" t="s">
        <v>48</v>
      </c>
      <c r="C46" s="24"/>
      <c r="D46" s="24"/>
      <c r="E46" s="66"/>
      <c r="F46" s="21"/>
    </row>
    <row r="47" spans="1:6" ht="15">
      <c r="A47" s="22"/>
      <c r="B47" s="23"/>
      <c r="C47" s="24" t="s">
        <v>19</v>
      </c>
      <c r="D47" s="26">
        <v>920</v>
      </c>
      <c r="E47" s="76"/>
      <c r="F47" s="21">
        <f>D47*E47</f>
        <v>0</v>
      </c>
    </row>
    <row r="48" spans="1:6" ht="15">
      <c r="A48" s="12"/>
      <c r="B48" s="13"/>
      <c r="C48" s="7"/>
      <c r="D48" s="10"/>
      <c r="E48" s="21"/>
      <c r="F48" s="21"/>
    </row>
    <row r="49" spans="1:6" ht="75">
      <c r="A49" s="22" t="s">
        <v>63</v>
      </c>
      <c r="B49" s="23" t="s">
        <v>47</v>
      </c>
      <c r="C49" s="24"/>
      <c r="D49" s="24"/>
      <c r="E49" s="21"/>
      <c r="F49" s="21"/>
    </row>
    <row r="50" spans="1:6" ht="15">
      <c r="A50" s="22"/>
      <c r="B50" s="23"/>
      <c r="C50" s="24" t="s">
        <v>19</v>
      </c>
      <c r="D50" s="26">
        <v>920</v>
      </c>
      <c r="E50" s="76"/>
      <c r="F50" s="21">
        <f>D50*E50</f>
        <v>0</v>
      </c>
    </row>
    <row r="51" spans="1:6" ht="15">
      <c r="A51" s="12"/>
      <c r="B51" s="13"/>
      <c r="C51" s="7"/>
      <c r="D51" s="10"/>
      <c r="E51" s="21"/>
      <c r="F51" s="21"/>
    </row>
    <row r="52" spans="1:6" ht="105">
      <c r="A52" s="22" t="s">
        <v>64</v>
      </c>
      <c r="B52" s="23" t="s">
        <v>53</v>
      </c>
      <c r="C52" s="24"/>
      <c r="D52" s="24"/>
      <c r="E52" s="21"/>
      <c r="F52" s="21"/>
    </row>
    <row r="53" spans="1:6" ht="15">
      <c r="A53" s="22"/>
      <c r="B53" s="23"/>
      <c r="C53" s="24" t="s">
        <v>19</v>
      </c>
      <c r="D53" s="26">
        <v>920</v>
      </c>
      <c r="E53" s="76"/>
      <c r="F53" s="21">
        <f>D53*E53</f>
        <v>0</v>
      </c>
    </row>
    <row r="54" spans="1:6" ht="15" customHeight="1">
      <c r="A54" s="12"/>
      <c r="B54" s="13"/>
      <c r="C54" s="7"/>
      <c r="D54" s="10"/>
      <c r="E54" s="21"/>
      <c r="F54" s="21"/>
    </row>
    <row r="55" spans="1:6" ht="60">
      <c r="A55" s="22" t="s">
        <v>65</v>
      </c>
      <c r="B55" s="23" t="s">
        <v>49</v>
      </c>
      <c r="C55" s="24"/>
      <c r="D55" s="24"/>
      <c r="E55" s="21"/>
      <c r="F55" s="21"/>
    </row>
    <row r="56" spans="1:6" ht="15">
      <c r="A56" s="22"/>
      <c r="B56" s="23" t="s">
        <v>76</v>
      </c>
      <c r="C56" s="24"/>
      <c r="D56" s="24"/>
      <c r="E56" s="21"/>
      <c r="F56" s="21"/>
    </row>
    <row r="57" spans="1:6" ht="15">
      <c r="A57" s="22"/>
      <c r="B57" s="23" t="s">
        <v>77</v>
      </c>
      <c r="C57" s="24"/>
      <c r="D57" s="24"/>
      <c r="E57" s="21"/>
      <c r="F57" s="21"/>
    </row>
    <row r="58" spans="1:6" ht="15">
      <c r="A58" s="22"/>
      <c r="B58" s="23" t="s">
        <v>38</v>
      </c>
      <c r="C58" s="24" t="s">
        <v>19</v>
      </c>
      <c r="D58" s="26">
        <v>920</v>
      </c>
      <c r="E58" s="76"/>
      <c r="F58" s="21">
        <f>D58*E58</f>
        <v>0</v>
      </c>
    </row>
    <row r="59" spans="1:6" ht="15">
      <c r="A59" s="12"/>
      <c r="B59" s="23" t="s">
        <v>39</v>
      </c>
      <c r="C59" s="24" t="s">
        <v>40</v>
      </c>
      <c r="D59" s="26">
        <v>55</v>
      </c>
      <c r="E59" s="76"/>
      <c r="F59" s="21">
        <f>D59*E59</f>
        <v>0</v>
      </c>
    </row>
    <row r="60" spans="1:6" ht="15">
      <c r="A60" s="12"/>
      <c r="B60" s="23" t="s">
        <v>51</v>
      </c>
      <c r="C60" s="24" t="s">
        <v>33</v>
      </c>
      <c r="D60" s="26">
        <v>100</v>
      </c>
      <c r="E60" s="76"/>
      <c r="F60" s="21">
        <f>D60*E60</f>
        <v>0</v>
      </c>
    </row>
    <row r="61" spans="1:6" ht="15">
      <c r="A61" s="12"/>
      <c r="B61" s="23"/>
      <c r="C61" s="24"/>
      <c r="D61" s="26"/>
      <c r="E61" s="21"/>
      <c r="F61" s="21"/>
    </row>
    <row r="62" spans="1:6" ht="90">
      <c r="A62" s="22" t="s">
        <v>66</v>
      </c>
      <c r="B62" s="23" t="s">
        <v>70</v>
      </c>
      <c r="C62" s="24"/>
      <c r="D62" s="24"/>
      <c r="E62" s="21"/>
      <c r="F62" s="21"/>
    </row>
    <row r="63" spans="1:6" ht="15">
      <c r="A63" s="22"/>
      <c r="B63" s="23" t="s">
        <v>76</v>
      </c>
      <c r="C63" s="24"/>
      <c r="D63" s="24"/>
      <c r="E63" s="21"/>
      <c r="F63" s="21"/>
    </row>
    <row r="64" spans="1:6" ht="15">
      <c r="A64" s="22"/>
      <c r="B64" s="23" t="s">
        <v>77</v>
      </c>
      <c r="C64" s="24"/>
      <c r="D64" s="24"/>
      <c r="E64" s="21"/>
      <c r="F64" s="21"/>
    </row>
    <row r="65" spans="1:6" ht="15">
      <c r="A65" s="22"/>
      <c r="B65" s="23" t="s">
        <v>69</v>
      </c>
      <c r="C65" s="24" t="s">
        <v>33</v>
      </c>
      <c r="D65" s="26">
        <v>2760</v>
      </c>
      <c r="E65" s="76"/>
      <c r="F65" s="21">
        <f>D65*E65</f>
        <v>0</v>
      </c>
    </row>
    <row r="66" spans="1:6" ht="15">
      <c r="A66" s="12"/>
      <c r="B66" s="23" t="s">
        <v>50</v>
      </c>
      <c r="C66" s="24" t="s">
        <v>40</v>
      </c>
      <c r="D66" s="26">
        <v>105</v>
      </c>
      <c r="E66" s="76"/>
      <c r="F66" s="21">
        <f>D66*E66</f>
        <v>0</v>
      </c>
    </row>
    <row r="67" spans="1:6" ht="15">
      <c r="A67" s="12"/>
      <c r="B67" s="23" t="s">
        <v>52</v>
      </c>
      <c r="C67" s="24" t="s">
        <v>40</v>
      </c>
      <c r="D67" s="26">
        <v>90</v>
      </c>
      <c r="E67" s="76"/>
      <c r="F67" s="21">
        <f>D67*E67</f>
        <v>0</v>
      </c>
    </row>
    <row r="68" spans="1:6" ht="15.75" thickBot="1">
      <c r="A68" s="12"/>
      <c r="B68" s="13"/>
      <c r="C68" s="7"/>
      <c r="D68" s="10"/>
      <c r="E68" s="21"/>
      <c r="F68" s="21"/>
    </row>
    <row r="69" spans="1:6" ht="15.75" thickBot="1">
      <c r="A69" s="58" t="s">
        <v>12</v>
      </c>
      <c r="B69" s="15" t="s">
        <v>29</v>
      </c>
      <c r="C69" s="27"/>
      <c r="D69" s="28"/>
      <c r="E69" s="59"/>
      <c r="F69" s="65">
        <f>SUM(F38:F68)</f>
        <v>0</v>
      </c>
    </row>
    <row r="70" spans="1:6" ht="15">
      <c r="A70" s="12"/>
      <c r="B70" s="13"/>
      <c r="C70" s="7"/>
      <c r="D70" s="10"/>
      <c r="E70" s="21"/>
      <c r="F70" s="21"/>
    </row>
    <row r="71" spans="1:6" ht="14.25">
      <c r="A71" s="60"/>
      <c r="B71" s="60"/>
      <c r="C71" s="60"/>
      <c r="D71" s="60"/>
      <c r="E71" s="62"/>
      <c r="F71" s="62"/>
    </row>
    <row r="72" spans="1:6" ht="15">
      <c r="A72" s="50" t="s">
        <v>24</v>
      </c>
      <c r="B72" s="51" t="s">
        <v>30</v>
      </c>
      <c r="C72" s="60"/>
      <c r="D72" s="60"/>
      <c r="E72" s="21"/>
      <c r="F72" s="11"/>
    </row>
    <row r="73" spans="1:6" ht="15">
      <c r="A73" s="50"/>
      <c r="B73" s="51"/>
      <c r="C73" s="60"/>
      <c r="D73" s="60"/>
      <c r="E73" s="21"/>
      <c r="F73" s="11"/>
    </row>
    <row r="74" spans="1:6" ht="150">
      <c r="A74" s="49" t="s">
        <v>26</v>
      </c>
      <c r="B74" s="54" t="s">
        <v>54</v>
      </c>
      <c r="C74" s="52"/>
      <c r="D74" s="53"/>
      <c r="E74" s="21"/>
      <c r="F74" s="11"/>
    </row>
    <row r="75" spans="1:6" ht="15">
      <c r="A75" s="49"/>
      <c r="B75" s="63"/>
      <c r="C75" s="52" t="s">
        <v>14</v>
      </c>
      <c r="D75" s="53">
        <v>160</v>
      </c>
      <c r="E75" s="76"/>
      <c r="F75" s="21">
        <f>D75*E75</f>
        <v>0</v>
      </c>
    </row>
    <row r="76" spans="1:6" ht="15">
      <c r="A76" s="50"/>
      <c r="B76" s="51"/>
      <c r="C76" s="60"/>
      <c r="D76" s="60"/>
      <c r="E76" s="21"/>
      <c r="F76" s="11"/>
    </row>
    <row r="77" spans="1:6" ht="135">
      <c r="A77" s="49" t="s">
        <v>27</v>
      </c>
      <c r="B77" s="54" t="s">
        <v>55</v>
      </c>
      <c r="C77" s="52"/>
      <c r="D77" s="53"/>
      <c r="E77" s="21"/>
      <c r="F77" s="11"/>
    </row>
    <row r="78" spans="1:6" ht="15">
      <c r="A78" s="49"/>
      <c r="B78" s="63"/>
      <c r="C78" s="52" t="s">
        <v>14</v>
      </c>
      <c r="D78" s="53">
        <v>112</v>
      </c>
      <c r="E78" s="76"/>
      <c r="F78" s="21">
        <f>D78*E78</f>
        <v>0</v>
      </c>
    </row>
    <row r="79" spans="1:6" ht="15">
      <c r="A79" s="60"/>
      <c r="B79" s="60"/>
      <c r="C79" s="60"/>
      <c r="D79" s="60"/>
      <c r="E79" s="21"/>
      <c r="F79" s="11"/>
    </row>
    <row r="80" spans="1:6" ht="90">
      <c r="A80" s="49" t="s">
        <v>28</v>
      </c>
      <c r="B80" s="54" t="s">
        <v>56</v>
      </c>
      <c r="C80" s="52"/>
      <c r="D80" s="53"/>
      <c r="E80" s="21"/>
      <c r="F80" s="11"/>
    </row>
    <row r="81" spans="1:6" ht="15">
      <c r="A81" s="49"/>
      <c r="B81" s="63"/>
      <c r="C81" s="52" t="s">
        <v>14</v>
      </c>
      <c r="D81" s="53">
        <v>30</v>
      </c>
      <c r="E81" s="76"/>
      <c r="F81" s="21">
        <f>D81*E81</f>
        <v>0</v>
      </c>
    </row>
    <row r="82" spans="1:6" ht="15.75" thickBot="1">
      <c r="A82" s="60"/>
      <c r="B82" s="60"/>
      <c r="C82" s="60"/>
      <c r="D82" s="60"/>
      <c r="E82" s="21"/>
      <c r="F82" s="11"/>
    </row>
    <row r="83" spans="1:6" ht="15.75" thickBot="1">
      <c r="A83" s="61" t="s">
        <v>24</v>
      </c>
      <c r="B83" s="55" t="s">
        <v>31</v>
      </c>
      <c r="C83" s="56"/>
      <c r="D83" s="57"/>
      <c r="E83" s="67"/>
      <c r="F83" s="70">
        <f>SUM(F72:F82)</f>
        <v>0</v>
      </c>
    </row>
    <row r="84" spans="1:6" ht="14.25">
      <c r="A84" s="60"/>
      <c r="B84" s="60"/>
      <c r="C84" s="60"/>
      <c r="D84" s="60"/>
      <c r="E84" s="62"/>
      <c r="F84" s="60"/>
    </row>
    <row r="85" spans="1:6" ht="14.25">
      <c r="A85" s="60"/>
      <c r="B85" s="60"/>
      <c r="C85" s="60"/>
      <c r="D85" s="60"/>
      <c r="E85" s="62"/>
      <c r="F85" s="60"/>
    </row>
    <row r="86" spans="1:6" ht="15">
      <c r="A86" s="12"/>
      <c r="B86" s="13"/>
      <c r="C86" s="7"/>
      <c r="D86" s="10"/>
      <c r="E86" s="21"/>
      <c r="F86" s="21"/>
    </row>
    <row r="87" spans="1:6" ht="18">
      <c r="A87" s="11"/>
      <c r="B87" s="30" t="s">
        <v>23</v>
      </c>
      <c r="C87" s="29"/>
      <c r="D87" s="29"/>
      <c r="F87" s="46"/>
    </row>
    <row r="88" spans="1:6" ht="18">
      <c r="A88" s="31"/>
      <c r="B88" s="29"/>
      <c r="C88" s="29"/>
      <c r="D88" s="29"/>
      <c r="F88" s="46"/>
    </row>
    <row r="89" spans="1:6" ht="15">
      <c r="A89" s="12"/>
      <c r="B89" s="13"/>
      <c r="C89" s="7"/>
      <c r="D89" s="10"/>
      <c r="F89" s="46"/>
    </row>
    <row r="90" spans="1:6" ht="15">
      <c r="A90" s="8"/>
      <c r="B90" s="9"/>
      <c r="C90" s="32"/>
      <c r="D90" s="33"/>
      <c r="F90" s="46"/>
    </row>
    <row r="91" spans="1:6" ht="15">
      <c r="A91" s="8"/>
      <c r="B91" s="9" t="s">
        <v>15</v>
      </c>
      <c r="C91" s="32"/>
      <c r="D91" s="33"/>
      <c r="F91" s="21">
        <f>F12</f>
        <v>0</v>
      </c>
    </row>
    <row r="92" spans="1:6" ht="15">
      <c r="A92" s="8"/>
      <c r="B92" s="9" t="s">
        <v>16</v>
      </c>
      <c r="C92" s="32"/>
      <c r="D92" s="33"/>
      <c r="F92" s="21">
        <f>F35</f>
        <v>0</v>
      </c>
    </row>
    <row r="93" spans="1:6" ht="15">
      <c r="A93" s="8"/>
      <c r="B93" s="43" t="s">
        <v>67</v>
      </c>
      <c r="C93" s="32"/>
      <c r="D93" s="33"/>
      <c r="F93" s="21">
        <f>F69</f>
        <v>0</v>
      </c>
    </row>
    <row r="94" spans="1:6" ht="15">
      <c r="A94" s="39"/>
      <c r="B94" s="40" t="s">
        <v>68</v>
      </c>
      <c r="C94" s="41"/>
      <c r="D94" s="42"/>
      <c r="E94" s="68"/>
      <c r="F94" s="47">
        <f>F83</f>
        <v>0</v>
      </c>
    </row>
    <row r="95" spans="1:6" ht="15">
      <c r="A95" s="12"/>
      <c r="B95" s="9"/>
      <c r="C95" s="7"/>
      <c r="D95" s="7"/>
      <c r="F95" s="21"/>
    </row>
    <row r="96" spans="1:6" ht="15">
      <c r="A96" s="8"/>
      <c r="B96" s="77" t="s">
        <v>17</v>
      </c>
      <c r="C96" s="77"/>
      <c r="D96" s="33"/>
      <c r="F96" s="21">
        <f>SUM(F91:F94)</f>
        <v>0</v>
      </c>
    </row>
    <row r="97" spans="1:6" ht="15.75" thickBot="1">
      <c r="A97" s="34"/>
      <c r="B97" s="35" t="s">
        <v>20</v>
      </c>
      <c r="C97" s="36"/>
      <c r="D97" s="37"/>
      <c r="E97" s="69"/>
      <c r="F97" s="48">
        <f>F96*0.25</f>
        <v>0</v>
      </c>
    </row>
    <row r="98" spans="1:6" ht="15.75" thickTop="1">
      <c r="A98" s="8"/>
      <c r="B98" s="9" t="s">
        <v>18</v>
      </c>
      <c r="C98" s="32"/>
      <c r="D98" s="33"/>
      <c r="F98" s="21">
        <f>F97+F96</f>
        <v>0</v>
      </c>
    </row>
    <row r="99" spans="1:4" ht="15">
      <c r="A99" s="12"/>
      <c r="B99" s="13"/>
      <c r="C99" s="7"/>
      <c r="D99" s="10"/>
    </row>
  </sheetData>
  <sheetProtection password="D4C7" sheet="1"/>
  <mergeCells count="1">
    <mergeCell ref="B96:C96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WinXPProSP2</dc:creator>
  <cp:keywords/>
  <dc:description/>
  <cp:lastModifiedBy>smz100</cp:lastModifiedBy>
  <cp:lastPrinted>2017-10-25T08:12:21Z</cp:lastPrinted>
  <dcterms:created xsi:type="dcterms:W3CDTF">2007-05-28T06:03:47Z</dcterms:created>
  <dcterms:modified xsi:type="dcterms:W3CDTF">2017-10-25T08:12:52Z</dcterms:modified>
  <cp:category/>
  <cp:version/>
  <cp:contentType/>
  <cp:contentStatus/>
</cp:coreProperties>
</file>