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70" windowHeight="906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'List1'!$4:$4</definedName>
    <definedName name="_xlnm.Print_Area" localSheetId="0">'List1'!$A$1:$M$258</definedName>
  </definedNames>
  <calcPr fullCalcOnLoad="1"/>
</workbook>
</file>

<file path=xl/sharedStrings.xml><?xml version="1.0" encoding="utf-8"?>
<sst xmlns="http://schemas.openxmlformats.org/spreadsheetml/2006/main" count="753" uniqueCount="400">
  <si>
    <t>Strateški cilj</t>
  </si>
  <si>
    <t>Prioritet</t>
  </si>
  <si>
    <t>Program / Aktivnost / Projekt</t>
  </si>
  <si>
    <t>Pokazatelj rezultata</t>
  </si>
  <si>
    <t>Odgovornost za provedbu (Razdjel)</t>
  </si>
  <si>
    <t>Naziv programa/aktivnosti/projekta</t>
  </si>
  <si>
    <t>Ciljana vrijednost 2021.</t>
  </si>
  <si>
    <t>A100001</t>
  </si>
  <si>
    <t>A100002</t>
  </si>
  <si>
    <t>A100003</t>
  </si>
  <si>
    <t>A100004</t>
  </si>
  <si>
    <t>A100005</t>
  </si>
  <si>
    <t>K100001</t>
  </si>
  <si>
    <t>A10 1001</t>
  </si>
  <si>
    <t>Pomoći općinama i gradovima</t>
  </si>
  <si>
    <t>Izvještaji općina i gradova o namjenskom utrošku sredstava</t>
  </si>
  <si>
    <t xml:space="preserve">Polazna vrijednost </t>
  </si>
  <si>
    <t>UPRAVNI ODJEL ZA PROSVJETU, KULTURU I ŠPORT</t>
  </si>
  <si>
    <t xml:space="preserve"> Cilj 1. Gospodarski rast i zapošljavanje / Cilj 2. Zaštita okoliša i očuvanje prirodne i kulturne baštine / Cilj 3. Razvoj infrastrukture i unaprjeđenje kvalitete života.</t>
  </si>
  <si>
    <t>P6. Razvoj obrazovne infrastrukture temeljene na visokoj tehnologiji, razvoju ljudskih resursa i aktivnog tržišta rada</t>
  </si>
  <si>
    <t>K100002</t>
  </si>
  <si>
    <t>Ulaganje u objekte školstva</t>
  </si>
  <si>
    <t>Sredstva uložena u objekte školstva</t>
  </si>
  <si>
    <t>002</t>
  </si>
  <si>
    <t>K100004</t>
  </si>
  <si>
    <t>Energetska učinkovitost</t>
  </si>
  <si>
    <t>A100006</t>
  </si>
  <si>
    <t>Potpore za aktivnosti iz povećanog pedagoškog standarda</t>
  </si>
  <si>
    <t>Učenici i zaposlenici obuhvaćeni potporom</t>
  </si>
  <si>
    <t>P9. Održivo korištenje prirodnih resursai kulturne baštine</t>
  </si>
  <si>
    <t>Javne potrebe u kulturi</t>
  </si>
  <si>
    <t>Broj prijavljenih projekata</t>
  </si>
  <si>
    <t>HRK</t>
  </si>
  <si>
    <t>K100008</t>
  </si>
  <si>
    <t>Znanstveni, kulturni i obrazovni centar Sisačko - moslavačke županije</t>
  </si>
  <si>
    <t>A03 1001</t>
  </si>
  <si>
    <t>Program javnih potreba u zdravstvu</t>
  </si>
  <si>
    <t>Program mjera zaštite pučanstva od zaraznih, masovnih, i nezaraznih bolesti</t>
  </si>
  <si>
    <t>Povećanje informacija o zdravstvenoj ispravnosti hrane i predmeta opće upotrebe</t>
  </si>
  <si>
    <t>03</t>
  </si>
  <si>
    <t>Povećanje informacija o prisutnosti mikrobioloških agensa</t>
  </si>
  <si>
    <t>Povećanje informacija o zdravstvenoj ispravnosti vode za piće</t>
  </si>
  <si>
    <t>Nadzor vode za kupanje, sport i rekreaciju</t>
  </si>
  <si>
    <t xml:space="preserve">Praćenje kakvoće lokalnih površinskih voda </t>
  </si>
  <si>
    <t>Zdravstvene usluge mrtvozorstvo</t>
  </si>
  <si>
    <t>Financijski pokazatelji - ostvareni rashodi:                             1. mrtvozorenje 2. obdukcija 3. prijevoz</t>
  </si>
  <si>
    <t>Povećani zdravstveni standard</t>
  </si>
  <si>
    <t>Financijski pokazatelji, broj intervencija</t>
  </si>
  <si>
    <t>Program ranog otkrivanja raka dojke</t>
  </si>
  <si>
    <t>Broj usluga</t>
  </si>
  <si>
    <t>Program za Rome</t>
  </si>
  <si>
    <t>Povećanje cjepnog obuhvata djece</t>
  </si>
  <si>
    <t>DDD usluge</t>
  </si>
  <si>
    <t>Program prevencije ovisnosti</t>
  </si>
  <si>
    <t>Financijski pokazatelji</t>
  </si>
  <si>
    <t>A100007</t>
  </si>
  <si>
    <t>Financiranje programa intervencijskog zbrinjavanja akutnog infarkta miokarda</t>
  </si>
  <si>
    <t>Broj intervencija</t>
  </si>
  <si>
    <t>A100008</t>
  </si>
  <si>
    <t>Program psiho i socioterapije branitelja oboljelih od PTSP-a</t>
  </si>
  <si>
    <t>Broj pacijenata</t>
  </si>
  <si>
    <t>A100009</t>
  </si>
  <si>
    <t>Program logopedskog tretmana djece</t>
  </si>
  <si>
    <t>A100010</t>
  </si>
  <si>
    <t>Projekti udruga</t>
  </si>
  <si>
    <t>A100012</t>
  </si>
  <si>
    <t>A100014</t>
  </si>
  <si>
    <t>Sudjelovanje u projektu "Rukovođenje i upravljanje zdravljem"</t>
  </si>
  <si>
    <t>A100018</t>
  </si>
  <si>
    <t>Projekt palijativne zdravstvene skrbi</t>
  </si>
  <si>
    <t>Uspješno stručno osposobljavanje</t>
  </si>
  <si>
    <t>A100019</t>
  </si>
  <si>
    <t>Monitoring radioaktivnih voda</t>
  </si>
  <si>
    <t>A03 1002</t>
  </si>
  <si>
    <t>Minimalni financijski standard</t>
  </si>
  <si>
    <t>Financiranje održavanja zdravstvnih ustanova</t>
  </si>
  <si>
    <t>Financiranje ulaganja u zdravstvene ustanove</t>
  </si>
  <si>
    <t>A03 1003</t>
  </si>
  <si>
    <t>Zdravstvene ustanove</t>
  </si>
  <si>
    <t>K100013</t>
  </si>
  <si>
    <t>Izgradnja Središnjeg paviljona - Objedinjeni hitni bolnički prijam</t>
  </si>
  <si>
    <t>Rekonstrukcija bolničkog kompleksa i uspostava objedinjenog hitnog bolničkog prijama</t>
  </si>
  <si>
    <t>Izgradnja Središnjeg paviljona - Dnevna bolnica</t>
  </si>
  <si>
    <t>Rekonstrukcija bolničkog kompleksa i uspostava dnevne bolnice</t>
  </si>
  <si>
    <t>A03 1010</t>
  </si>
  <si>
    <t>Program unapređenja primarne zaštite</t>
  </si>
  <si>
    <t>Povećanje energetskog razreda zgrade</t>
  </si>
  <si>
    <t>Povećanje energetskog razreda 2 zgrada</t>
  </si>
  <si>
    <t>A03 1004</t>
  </si>
  <si>
    <t>Program javnih potreba u socijalnoj skrbi</t>
  </si>
  <si>
    <t>003</t>
  </si>
  <si>
    <t>Program skrbi starih osoba</t>
  </si>
  <si>
    <t xml:space="preserve">Broj projekata/programa / vrijednost u HRK 
</t>
  </si>
  <si>
    <t>Programi i projekti udruga</t>
  </si>
  <si>
    <t>Broj projekata/programa udruga
Vrijednost u HRK</t>
  </si>
  <si>
    <t>Program obilježavanja Dana branitelja</t>
  </si>
  <si>
    <t xml:space="preserve">Uspješna realizacija  Programa/ vrijednost u HRK
</t>
  </si>
  <si>
    <t>Crveni križ SMŽ</t>
  </si>
  <si>
    <t>Uspješno realiziran program</t>
  </si>
  <si>
    <t>Nacionalna strategija zaštite od nasilja u obitelji</t>
  </si>
  <si>
    <t xml:space="preserve">Broj korisnika/ vrijednost u HRK </t>
  </si>
  <si>
    <t>Nacionalna strategija izjednačavanja
 mogućnosti osoba s invaliditetom</t>
  </si>
  <si>
    <t>Broj osoba uključenih u program/vrijednost u HRK</t>
  </si>
  <si>
    <t>Program obilježavanja Dana antifašističke borbe</t>
  </si>
  <si>
    <t>Uspješno realiziran program/vrijednost u HRK</t>
  </si>
  <si>
    <t>Program obilježavanja Dana umirovljenika
 i osoba starije životne dobi SMŽ</t>
  </si>
  <si>
    <t>Broj sudionika</t>
  </si>
  <si>
    <t>Izdaci za domove socijalne skrbi - proračun</t>
  </si>
  <si>
    <t>Povećanje standarda pruženih usluga,
vrijednost u HRK</t>
  </si>
  <si>
    <t>A100017</t>
  </si>
  <si>
    <t>Projekt Bolje čitam, bolje pišem, a još bolje govorim</t>
  </si>
  <si>
    <t xml:space="preserve">Broj korisnika </t>
  </si>
  <si>
    <t>A100022</t>
  </si>
  <si>
    <t>Tekuće pomoći za manifestacije i pokroviteljstva</t>
  </si>
  <si>
    <t>Broj odobrenih zahtjeva/ vrijednost u HRK</t>
  </si>
  <si>
    <t>A100023</t>
  </si>
  <si>
    <t>Projekt Društveni centar Kostajnica</t>
  </si>
  <si>
    <t>Postotak sufinanciranja</t>
  </si>
  <si>
    <t>P13. DEMOGRAFSKA OBNOVA I POVEĆANJE STOPE NATALITETA</t>
  </si>
  <si>
    <t>A100015</t>
  </si>
  <si>
    <t>Novčana potpora za treće i svako iduće dijete u obitelji</t>
  </si>
  <si>
    <t>Broj obitelji s troje i više djece (korisnika), ukupna vrijednost dodijeljene financijske potpore</t>
  </si>
  <si>
    <t>P14. BORBA PRORTIV SIROMAŠTVA</t>
  </si>
  <si>
    <t>Pomoć socijalno ugroženim obiteljima</t>
  </si>
  <si>
    <t>Broj zahtjeva, broj korisnika kojima je pomoć odobrena, ukupna vrijednost dodijeljenih potpora</t>
  </si>
  <si>
    <t xml:space="preserve">                                                                                    UKUPNO:</t>
  </si>
  <si>
    <t xml:space="preserve"> PRIORITET: P7 - Razvoj investicijskog okruženja i poticanje međunarodne suradnje</t>
  </si>
  <si>
    <t>Program P1001</t>
  </si>
  <si>
    <t xml:space="preserve">Dokumenti prostornog uređenja </t>
  </si>
  <si>
    <t>Prostorno uređenje i gradnja</t>
  </si>
  <si>
    <t>Povećanje broja izdanih akata (broj izdanih građevinskih dozvola)</t>
  </si>
  <si>
    <t>donesen Plan</t>
  </si>
  <si>
    <t>PRIORITET P7. Razvoj investicijskog okurženja i poticanje međunarodne suradnje</t>
  </si>
  <si>
    <t>Program P1004</t>
  </si>
  <si>
    <t>Zavod za prostorno uređenje</t>
  </si>
  <si>
    <t>A1000002</t>
  </si>
  <si>
    <t>C2 - zaštita okoliša i očuvanje prirodne i kulturne baštine</t>
  </si>
  <si>
    <t>PRIORITET: P8 - Očuvanje i unaprjeđenje zaštite okoliša</t>
  </si>
  <si>
    <t>Program P1002</t>
  </si>
  <si>
    <t>Zaštita okoliša i prirode</t>
  </si>
  <si>
    <t>Izrada dokumenata zaštite okoliša i prirode</t>
  </si>
  <si>
    <t>uspostava jedinstvenog sustava gospodarenja otapdom</t>
  </si>
  <si>
    <t>izrađen dokument</t>
  </si>
  <si>
    <t>provedeno uvida i rasprava</t>
  </si>
  <si>
    <t>Praćenje stanja okoliša i porirode</t>
  </si>
  <si>
    <t>broj saniranih područja</t>
  </si>
  <si>
    <t>broj naknada</t>
  </si>
  <si>
    <t>Program P1003 Zaštita stanovništva</t>
  </si>
  <si>
    <t>Zaštita od požara</t>
  </si>
  <si>
    <t>visina sredstava utrošena za vatrogasnu zajednicu-ne smanjuje se</t>
  </si>
  <si>
    <t>Razvoj civilne zaštite</t>
  </si>
  <si>
    <t>održane sjednice i vježbe civilne zaštite</t>
  </si>
  <si>
    <t>Zaštita od mina i eksploazivnih sredstava</t>
  </si>
  <si>
    <r>
      <t>razminirano km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zemljišta (nema nerazminiranog zemljišta)</t>
    </r>
  </si>
  <si>
    <t>utrošena sredstva za opremu, ne smanjuju se</t>
  </si>
  <si>
    <t>zaštita na radu</t>
  </si>
  <si>
    <t>ulaganje u sredstva zaštite na radu i osposobljavanje djelatnika</t>
  </si>
  <si>
    <t>Program P10005</t>
  </si>
  <si>
    <t>Zaštita, održavanje , očuvanje, promicanje i korištenje zaštićenih prirodnih vrijednosti SMŽ</t>
  </si>
  <si>
    <t>povećanje broja vrsta nakojima se provodi monitoring</t>
  </si>
  <si>
    <t>Zaštita i promocija prirodnih vrijednosti</t>
  </si>
  <si>
    <t>projekti JU</t>
  </si>
  <si>
    <t>broj odrađenih aktivnosti iz projekta</t>
  </si>
  <si>
    <t>Projekt Ekološka vrata Zrinske gore</t>
  </si>
  <si>
    <t>UKUPNO:</t>
  </si>
  <si>
    <t>C3.Razvoj infrastrukture i unaprjeđenje kvalitete života</t>
  </si>
  <si>
    <t>P12.Unaprjeđenje komunikacijske i prometne povezanosti (mobilnosti)</t>
  </si>
  <si>
    <t>Broj korisnika</t>
  </si>
  <si>
    <t>STRUČNA SLUŽBA ZA POSLOVE SKUPŠTINE I OPĆE POSLOVE</t>
  </si>
  <si>
    <t>Suradnja s jedinicama lokalne i regionalne samouprave</t>
  </si>
  <si>
    <t>Uspješnije ostvarivanje provedbe zajedničkih projekata Sisačko-moslavačke županije i jedinica lokalne i regionalne samouprave</t>
  </si>
  <si>
    <t>UPRAVNI ODJEL ZA ZDRAVSTVO, SOCIJALNU SKRB I HRVATSKE BRANITELJE</t>
  </si>
  <si>
    <t>1.2.Intra-županisjka, međužupanisjka, prekogranična, bilateralna i multilateralna suradnja</t>
  </si>
  <si>
    <t xml:space="preserve"> PRIORITET: P8 - Očuvanje i unaprjeđenje zaštite okoliša</t>
  </si>
  <si>
    <t xml:space="preserve"> PRIRORITET: P8 - Očuvanje i  unaprjeđenje zaštite okoliša</t>
  </si>
  <si>
    <t>Projekcija 2022.</t>
  </si>
  <si>
    <t>Ciljana vrijednost 2022.</t>
  </si>
  <si>
    <t>-</t>
  </si>
  <si>
    <t>Dostava humanih uzoraka za mikrobiološku laboratorijsku dijagnostiku</t>
  </si>
  <si>
    <t>100%</t>
  </si>
  <si>
    <t>K100014</t>
  </si>
  <si>
    <t>K100015</t>
  </si>
  <si>
    <t>Energetska obnova - Petrova Gora</t>
  </si>
  <si>
    <t>Dnevni boravak 3+2</t>
  </si>
  <si>
    <t>Unapređenje socijalne infrastrukture</t>
  </si>
  <si>
    <t>Projekt Dom za starije i nemoćne osobe u Kutini</t>
  </si>
  <si>
    <t>Iznos ulaganja u prostor i opremu, ukupna površina rekonstruiranog i novoizgrađenog prostora za pružanje socijalnih usluga</t>
  </si>
  <si>
    <t>Izrada plana približnih vrijednosti nekretnina</t>
  </si>
  <si>
    <t>Izvršna uprava i administracija Zavoda</t>
  </si>
  <si>
    <t>praćenje izrade i provedbe planova</t>
  </si>
  <si>
    <t>Izrada i razvoj geoportala</t>
  </si>
  <si>
    <t>broj posjeta geoportalu</t>
  </si>
  <si>
    <t>A1000006</t>
  </si>
  <si>
    <t>Projekt brownfield</t>
  </si>
  <si>
    <t>Praćenje izvršenja Programa zaštite okoliša i Izvješće o stanju okliša</t>
  </si>
  <si>
    <t>Stručne podloge i izrada dokumenata zaštite prirode</t>
  </si>
  <si>
    <t>izrađeni/ donesen dokumenti ili  odluka</t>
  </si>
  <si>
    <t>Javni uvidi i rasprave</t>
  </si>
  <si>
    <t>Sufinanciranje projekata zaštite okoliša i prirode</t>
  </si>
  <si>
    <t>broj provedenih projekata</t>
  </si>
  <si>
    <t>Rashodi za sanaciju okoliša</t>
  </si>
  <si>
    <t>Naknada vlasicima nekretnina u zaštićenom području20.000,00</t>
  </si>
  <si>
    <t>Subvencija trgovačkom društvu Kodos d.o.o.</t>
  </si>
  <si>
    <t>izgrađen CGO</t>
  </si>
  <si>
    <t>Subvencija Regionalnom centru za gospodarenje otpadom Šagulje</t>
  </si>
  <si>
    <t>Zaštita stanovništva</t>
  </si>
  <si>
    <t>Oprema za civilnu zaštitu</t>
  </si>
  <si>
    <t>Rashodi za Javnu ustanovu za upravljanje
zašt.prir.vrijednostima SMŽ</t>
  </si>
  <si>
    <t>Projekt Održivi regionalni razvoj uključivanjem prirodne baštine kroz osnivanje Natura SMŽ</t>
  </si>
  <si>
    <t>UKUPNO</t>
  </si>
  <si>
    <t>3. RAZVOJ INFASTRUKT. I UNAPREĐENJE KVALITETE ŽIVOTA</t>
  </si>
  <si>
    <t>P 11. Razvoj zdravstvene infrastrukture i usluga</t>
  </si>
  <si>
    <t>P10. UNAPRJEĐENJE  SOCIJALNE  UKLJUČENOSTI</t>
  </si>
  <si>
    <t>C3. RAZVOJ INF5RASTRUKTURE I UNAPJEĐENJE KVALITETE ŽIVOTA</t>
  </si>
  <si>
    <t>UPRAVNI ODJEL ZA GOSPODARSTVO, POLJOPRIVREDU I RURALNI RAZVOJ</t>
  </si>
  <si>
    <t>P1. Razvoj inovativne, elektronske i izvozno orijentirane industrije</t>
  </si>
  <si>
    <t>A01 1001</t>
  </si>
  <si>
    <t>Razvoj gospodarstva</t>
  </si>
  <si>
    <t xml:space="preserve"> </t>
  </si>
  <si>
    <t>Poticanje proizvodnih djelatnosti</t>
  </si>
  <si>
    <t>Kapitalne pomoći za nove investicije u proizvodnji</t>
  </si>
  <si>
    <t xml:space="preserve">broj korisnika potpora                                      </t>
  </si>
  <si>
    <t>018</t>
  </si>
  <si>
    <t>Subvencije obrtnicima, malim i srednjim poduzetnicima</t>
  </si>
  <si>
    <t>T100001</t>
  </si>
  <si>
    <t>Subvencije za poticanje inovacija u poduzetništvu</t>
  </si>
  <si>
    <t xml:space="preserve">broj korisnika  potpora                                                                                                  </t>
  </si>
  <si>
    <t>T100002</t>
  </si>
  <si>
    <t>Subvencije za uvođenje normi i sustava upravljanja kvalitetom</t>
  </si>
  <si>
    <t xml:space="preserve">broj korisnika potpora                                           </t>
  </si>
  <si>
    <t>T100003</t>
  </si>
  <si>
    <t>Sredstva za poticanje startupova u gaming industriji</t>
  </si>
  <si>
    <t>broj korisnika potpora</t>
  </si>
  <si>
    <t>Manifestacije i promocije</t>
  </si>
  <si>
    <t>Sufinanciranje organiziranja manifestacija</t>
  </si>
  <si>
    <t xml:space="preserve">broj održanih manifestacija                                </t>
  </si>
  <si>
    <t>T100004</t>
  </si>
  <si>
    <t>Sufinanciranje nastupa gospodarstvenika na manifestacijama</t>
  </si>
  <si>
    <t>P2. Razvoj obrta, poduzetnštva i poduzetničke infrastrukture</t>
  </si>
  <si>
    <t>Potpore obrazvoanju za potrebe obrtništva</t>
  </si>
  <si>
    <t>Sufinanciranje obrazovanja za potrebe obrtništva</t>
  </si>
  <si>
    <t>broj osoba koje su završile osposobljavanje ili prekvalifikaciju</t>
  </si>
  <si>
    <t>Subvencije kamata na poduzetničke kredite</t>
  </si>
  <si>
    <t xml:space="preserve">broj korisnika potpore  (kumulativ)                                        </t>
  </si>
  <si>
    <t>Subvencije za očuvanje i razvoj tradicijskih, umjetničkih i deficitarnih obrtničkih zanimanja</t>
  </si>
  <si>
    <t>Razvoj poduzetničke infrastrukture</t>
  </si>
  <si>
    <t>Regionalna razvojna agencije, razvojni projekti</t>
  </si>
  <si>
    <t>broj usluga poduzetnicima i ostalih usluga</t>
  </si>
  <si>
    <t>P4. Razvoj novih  i OIE i                                                                               učinkovito   upravljanje energijom</t>
  </si>
  <si>
    <t>A01 1002</t>
  </si>
  <si>
    <t>Obnovljivi izvori energije</t>
  </si>
  <si>
    <t>Sredstva za poticanje korištenja obnovljivih izvora energije</t>
  </si>
  <si>
    <t>broj sufinanciranih projekata, ušteda energije, smanjenje štetnih emisija CO2 u atmosferu prema Izvješu o provedbi- broj izvješća</t>
  </si>
  <si>
    <t>Poboljšanje energetske učinkovitosti</t>
  </si>
  <si>
    <t>Sredstva za poticanje poboljšanja energetske učinkovitosti</t>
  </si>
  <si>
    <t>broj sufinanciranih projekata, ušteda energije, smanjenje štetnih emisija CO2 u atmosferu prema izvješću o provedbi - broj izvješća</t>
  </si>
  <si>
    <t>P5. Razvoj turizma</t>
  </si>
  <si>
    <t>A01 1003</t>
  </si>
  <si>
    <t>Razvoj turizma</t>
  </si>
  <si>
    <t>Poticanje razvoja turističke ponude</t>
  </si>
  <si>
    <t>Subvencioniranje projekta Organiziranog dolaska turista na područje SMŽ</t>
  </si>
  <si>
    <t>broj organiziranih dolazaka turista</t>
  </si>
  <si>
    <t>Poticanje prerade i plasmana lokalnih proizvoda - Kupujmo lokalno</t>
  </si>
  <si>
    <t xml:space="preserve">broj proizvođača </t>
  </si>
  <si>
    <t>Poticanje promocije turističke ponude SMŽ</t>
  </si>
  <si>
    <t>Sredstva za sufinanciranje rada Turističke zajednice SMŽ</t>
  </si>
  <si>
    <t>Poticanje selelektivih oblika turizma</t>
  </si>
  <si>
    <t>Unaprjeđenje turističke ponude SMŽ</t>
  </si>
  <si>
    <t>T000002</t>
  </si>
  <si>
    <t>Sufinanciranje projekta Razvoj cikloturizma u SMŽ</t>
  </si>
  <si>
    <t>T000003</t>
  </si>
  <si>
    <t>Razvoj edukativno prezentacijskog centra NATURA SMŽ putem VR tehnologije</t>
  </si>
  <si>
    <t>T000004</t>
  </si>
  <si>
    <t>Izrada stuedije upravljanja kvalitetom u turizmu SMŽ</t>
  </si>
  <si>
    <t xml:space="preserve"> P7. Razvoj investicijskog okruženja i poticanje međunarodne suradnje</t>
  </si>
  <si>
    <t>A02 1004</t>
  </si>
  <si>
    <t>Regionalni razvoj i fondovei Europske unije</t>
  </si>
  <si>
    <t>Županijski savjet za europske integracije</t>
  </si>
  <si>
    <t>edukativne i informativne aktivnosti  - broj održanih sjednica</t>
  </si>
  <si>
    <t>Međunarodna suradnja</t>
  </si>
  <si>
    <t>T000001</t>
  </si>
  <si>
    <t>Sudjelovanje u programima EU fondova</t>
  </si>
  <si>
    <t>broj odobrenih projekata prema natječajima EU i ostalim izvorima</t>
  </si>
  <si>
    <t>Projekt NATRA SMŽ</t>
  </si>
  <si>
    <t>Sredstva za provedbu projekta</t>
  </si>
  <si>
    <t>izvještaj o provedbi s indikatorima u skladu s projektom</t>
  </si>
  <si>
    <t>Županijska razvojna strategija</t>
  </si>
  <si>
    <t>Sredstva za izradu strateških i razvojnih dok.</t>
  </si>
  <si>
    <t>izvješča i zapisnici</t>
  </si>
  <si>
    <t>Poticanje regionalnog razvoja - priprema i provedba projekata</t>
  </si>
  <si>
    <t>Sredstva za rad Regionalnog koordinatora SMŽ</t>
  </si>
  <si>
    <t>izvještaj o provedbi s indikatorima u skladu s programom rada JU Regionalni koordinator SMŽ</t>
  </si>
  <si>
    <t xml:space="preserve">          C3. Razvoj infrastrukture                                                                                                                                                    i unaprjeđenje kvalitete života</t>
  </si>
  <si>
    <t xml:space="preserve">      P12. Unaparjeđenje komunikacijske i prometne povezanosti</t>
  </si>
  <si>
    <t>A03 1005</t>
  </si>
  <si>
    <t>Prometna i komunalna infrastruktura</t>
  </si>
  <si>
    <t>Sufinanciranje javnog riječnog prometa</t>
  </si>
  <si>
    <t>Sufinanciranje javnog prijevoza skelom</t>
  </si>
  <si>
    <t>broj putnika u riječnom prometu</t>
  </si>
  <si>
    <t>Sufinanciranje javnog cestovnog prijevoza putnika</t>
  </si>
  <si>
    <t>Sredstva za sufinanciranje javnog cestovnog prijevoza putnika</t>
  </si>
  <si>
    <t>broj županijskih autobusnih linija i prevezenih putnika</t>
  </si>
  <si>
    <t>Sufinanciranje željezničkog prijevoza putnika</t>
  </si>
  <si>
    <t>Sufinanciranje infrastrukturnih projekata</t>
  </si>
  <si>
    <t>Sufinanciranje   infrastrukturnih projekata</t>
  </si>
  <si>
    <t>broj sufinanciranih projekata</t>
  </si>
  <si>
    <t>Zaštita, uređenje i korištenje rijeke Save od granice s Republikom Slovenijom do Siska</t>
  </si>
  <si>
    <t>Program zaštite, uređenja i korištenja rijeke Save od granice s Republikom Slovenijom do Siska</t>
  </si>
  <si>
    <t>Izrađena projektna dokumentacija</t>
  </si>
  <si>
    <t>Poticanje prometne mobilnosti</t>
  </si>
  <si>
    <t>UKUPNO GOSPODARSTVO:</t>
  </si>
  <si>
    <t>C1. Gospodarski rast i zapošljavanje</t>
  </si>
  <si>
    <t>P3. Održiva i ekološka poljoprivreda i razvoj prerađivačkih kapaciteta poljoprivredne proizvodnje</t>
  </si>
  <si>
    <t>Program A071001</t>
  </si>
  <si>
    <t>Razvoj poljoprivrede</t>
  </si>
  <si>
    <t>Poticanje poljoprivredne proizvodnje</t>
  </si>
  <si>
    <t>1000</t>
  </si>
  <si>
    <t>Sufinanciranje izmjere poljoprivrednog zemljišta</t>
  </si>
  <si>
    <t>Broj korisnika/Ugovora</t>
  </si>
  <si>
    <t>2</t>
  </si>
  <si>
    <t>Program A071002</t>
  </si>
  <si>
    <t>Razvoj lovstva</t>
  </si>
  <si>
    <t xml:space="preserve">Poticanje razvoja lovstva </t>
  </si>
  <si>
    <t xml:space="preserve">Smanjenje štete od divljači -sufinanciranje premija osigiranja                                       Unapređenje razvoja lovstva                      Ostale usluge                                                Ukupan broj korisnika </t>
  </si>
  <si>
    <t>120</t>
  </si>
  <si>
    <t>Program A071004</t>
  </si>
  <si>
    <t>Elementarne nepogode</t>
  </si>
  <si>
    <t>Obrana od tuče</t>
  </si>
  <si>
    <t>Učinkovitost sustava obrane od tuče</t>
  </si>
  <si>
    <t>Sanacija klizišta izrada projektne dokumentacije</t>
  </si>
  <si>
    <t>Program A071006</t>
  </si>
  <si>
    <t>Razvojni projekti</t>
  </si>
  <si>
    <t>Znanstveno stručna suradnja</t>
  </si>
  <si>
    <t>Broj zaključenih ugovora</t>
  </si>
  <si>
    <t>1</t>
  </si>
  <si>
    <t>Izgradnja i održavanje vodno gospodarskih objekata u SMŽ</t>
  </si>
  <si>
    <t>Ugovorna obveza</t>
  </si>
  <si>
    <t>Program A071009</t>
  </si>
  <si>
    <t>Kreditiranje poljoprivredne proizvodnje</t>
  </si>
  <si>
    <t>Otplata kredita</t>
  </si>
  <si>
    <t>Proračunska obveza</t>
  </si>
  <si>
    <t>Ugovorna obveza,realizacija</t>
  </si>
  <si>
    <t>Program A071010</t>
  </si>
  <si>
    <t>Promocija i promidžba proizvoda i područja</t>
  </si>
  <si>
    <t>Manifestacija Županov pehar</t>
  </si>
  <si>
    <t>Broj uzoraka vina, prijavljenih kandidata</t>
  </si>
  <si>
    <t>40</t>
  </si>
  <si>
    <t>Izbor Vinske kraljice</t>
  </si>
  <si>
    <t>Broj kandidatkinja</t>
  </si>
  <si>
    <t>Program A071011</t>
  </si>
  <si>
    <t>Poticanje rada Udruga i Zadruga Sisačko-moslavačke županije</t>
  </si>
  <si>
    <t>Sufinanciranje poljoprivrednih manifestacija</t>
  </si>
  <si>
    <t>Program A071012</t>
  </si>
  <si>
    <t>Kontrola populacije napuštenih pasa u SMŽ</t>
  </si>
  <si>
    <t>Poticanje zaštite životinaj kroz edukaciju stanovništva</t>
  </si>
  <si>
    <t xml:space="preserve">Broj provedenih akcija zaštite napuštenih pasa u SMŽ </t>
  </si>
  <si>
    <t>UKUPNO POLJOPRIVREDA:</t>
  </si>
  <si>
    <t>C1 - Gospodarski rast i zapošljavanje</t>
  </si>
  <si>
    <t xml:space="preserve"> 1. Učinkovito upravljanje   razvojem i razvojnim resursima </t>
  </si>
  <si>
    <t>IV.  ZAKLJUČNE ODREDBE</t>
  </si>
  <si>
    <t>Članak 5.</t>
  </si>
  <si>
    <t>PREDSJEDNICA</t>
  </si>
  <si>
    <t>ŽUPANIJSKE SKUPŠTINE</t>
  </si>
  <si>
    <t>Ivanka Roksandić, prof.</t>
  </si>
  <si>
    <t>Plan 2021.</t>
  </si>
  <si>
    <t>Projekcija 2023.</t>
  </si>
  <si>
    <t>Ciljana vrijednost 2023.</t>
  </si>
  <si>
    <t>UPRAVNI ODJEL ZA PRORAČUN, FINANCIJE I JAVNU NABAVU</t>
  </si>
  <si>
    <t>Ovaj Proračun objavit će se u "Službenom glasniku Sisačko-moslavačke županije", a stupa na snagu 1. siječnja 2021. godine.</t>
  </si>
  <si>
    <t>III. PLAN RAZVOJNIH PROGRAMA SISAČKO-MOSLAVAČKE ŽUPANIJE ZA RAZDOBLJE 2021.-2023. GODINE</t>
  </si>
  <si>
    <t>A100024</t>
  </si>
  <si>
    <t>Monitoring vode za ljudsku potrošnju</t>
  </si>
  <si>
    <t>Specijalističko usavršavanje doktora medicine DZ Petrinja</t>
  </si>
  <si>
    <t>Specijalističko usavršavanje doktora medicine DZ Kutina</t>
  </si>
  <si>
    <t>K100016</t>
  </si>
  <si>
    <t>REWARDHeat - EU Obzor 2020</t>
  </si>
  <si>
    <t>Rekonstrukcija i dogradnja dijela građevine "Stare bolnice" u Glini</t>
  </si>
  <si>
    <t>Izgrađena projektna dokumentacija/ vrijednost u HRK</t>
  </si>
  <si>
    <t>A03 1012</t>
  </si>
  <si>
    <t>A03 1007</t>
  </si>
  <si>
    <t>Redovna djelatnost ustanova socijalne skrbi</t>
  </si>
  <si>
    <t>Projekt EU- živimo s Alzheimerom</t>
  </si>
  <si>
    <t>Projekt EU- Dnevni centar za starije osobe u Novskoj</t>
  </si>
  <si>
    <t>Minimalni financijski standard-socijala</t>
  </si>
  <si>
    <t>Financiranje materijalnih rashoda CZSS</t>
  </si>
  <si>
    <t xml:space="preserve">Minimalni financijski standard- pomoć za ogrjev </t>
  </si>
  <si>
    <t>Redovna djelatnost-minimalni financijski standard</t>
  </si>
  <si>
    <t xml:space="preserve"> broj noćenja turista</t>
  </si>
  <si>
    <t xml:space="preserve">broj prijavljenih projekata na natječaje u turizmu,  </t>
  </si>
  <si>
    <t xml:space="preserve">broj prijavljenih projekata  </t>
  </si>
  <si>
    <t>broj prijavljenih projekata</t>
  </si>
  <si>
    <t xml:space="preserve">  izvješća i zapisnici</t>
  </si>
  <si>
    <t>0</t>
  </si>
  <si>
    <t>6</t>
  </si>
  <si>
    <t>Održavanje prometnog modela Funkcionalna regija Središnja Hrvatska</t>
  </si>
  <si>
    <t>Sufinanciranje Programa mjera sanacije unutar zona sanitarne zaštite izvorišta Prezdan</t>
  </si>
  <si>
    <t>SVEUKUPNO:</t>
  </si>
  <si>
    <t>Program A071013</t>
  </si>
  <si>
    <t>Provedba mjera sanacije unutar lzona sanitarne zaštite izvorišta Prezdan</t>
  </si>
  <si>
    <t>5.525,000,00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</si>
</sst>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[$-41A]d\.\ mmmm\ yyyy\.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0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21" borderId="7" applyNumberFormat="0" applyAlignment="0" applyProtection="0"/>
    <xf numFmtId="0" fontId="4" fillId="21" borderId="2" applyNumberFormat="0" applyAlignment="0" applyProtection="0"/>
    <xf numFmtId="0" fontId="14" fillId="0" borderId="8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" fillId="22" borderId="3" applyNumberFormat="0" applyAlignment="0" applyProtection="0"/>
    <xf numFmtId="4" fontId="18" fillId="23" borderId="9" applyNumberFormat="0" applyProtection="0">
      <alignment horizontal="right" vertical="top"/>
    </xf>
    <xf numFmtId="4" fontId="19" fillId="23" borderId="9" applyNumberFormat="0" applyProtection="0">
      <alignment vertical="center"/>
    </xf>
    <xf numFmtId="4" fontId="18" fillId="23" borderId="9" applyNumberFormat="0" applyProtection="0">
      <alignment horizontal="center" vertical="top"/>
    </xf>
    <xf numFmtId="0" fontId="20" fillId="23" borderId="9" applyNumberFormat="0" applyProtection="0">
      <alignment horizontal="left" vertical="top" indent="1"/>
    </xf>
    <xf numFmtId="4" fontId="18" fillId="24" borderId="0" applyNumberFormat="0" applyProtection="0">
      <alignment horizontal="center" vertical="top"/>
    </xf>
    <xf numFmtId="4" fontId="21" fillId="3" borderId="9" applyNumberFormat="0" applyProtection="0">
      <alignment horizontal="right" vertical="center"/>
    </xf>
    <xf numFmtId="4" fontId="21" fillId="9" borderId="9" applyNumberFormat="0" applyProtection="0">
      <alignment horizontal="right" vertical="center"/>
    </xf>
    <xf numFmtId="4" fontId="21" fillId="17" borderId="9" applyNumberFormat="0" applyProtection="0">
      <alignment horizontal="right" vertical="center"/>
    </xf>
    <xf numFmtId="4" fontId="21" fillId="11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19" borderId="9" applyNumberFormat="0" applyProtection="0">
      <alignment horizontal="right" vertical="center"/>
    </xf>
    <xf numFmtId="4" fontId="21" fillId="18" borderId="9" applyNumberFormat="0" applyProtection="0">
      <alignment horizontal="right" vertical="center"/>
    </xf>
    <xf numFmtId="4" fontId="21" fillId="25" borderId="9" applyNumberFormat="0" applyProtection="0">
      <alignment horizontal="right" vertical="center"/>
    </xf>
    <xf numFmtId="4" fontId="21" fillId="10" borderId="9" applyNumberFormat="0" applyProtection="0">
      <alignment horizontal="right" vertical="center"/>
    </xf>
    <xf numFmtId="4" fontId="20" fillId="26" borderId="1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18" fillId="24" borderId="9" applyNumberFormat="0" applyProtection="0">
      <alignment horizontal="center" vertical="top"/>
    </xf>
    <xf numFmtId="4" fontId="21" fillId="27" borderId="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0" fillId="28" borderId="9" applyNumberFormat="0" applyProtection="0">
      <alignment horizontal="left" vertical="top" indent="1"/>
    </xf>
    <xf numFmtId="0" fontId="0" fillId="28" borderId="9" applyNumberFormat="0" applyProtection="0">
      <alignment horizontal="left" vertical="top" indent="1"/>
    </xf>
    <xf numFmtId="0" fontId="0" fillId="28" borderId="9" applyNumberFormat="0" applyProtection="0">
      <alignment horizontal="left" vertical="top" indent="1"/>
    </xf>
    <xf numFmtId="0" fontId="23" fillId="24" borderId="9" applyNumberFormat="0" applyProtection="0">
      <alignment horizontal="left" vertical="center" indent="1"/>
    </xf>
    <xf numFmtId="0" fontId="23" fillId="24" borderId="9" applyNumberFormat="0" applyProtection="0">
      <alignment horizontal="left" vertical="center" indent="1"/>
    </xf>
    <xf numFmtId="0" fontId="23" fillId="24" borderId="9" applyNumberFormat="0" applyProtection="0">
      <alignment horizontal="left" vertical="center" indent="1"/>
    </xf>
    <xf numFmtId="0" fontId="0" fillId="24" borderId="9" applyNumberFormat="0" applyProtection="0">
      <alignment horizontal="left" vertical="top" indent="1"/>
    </xf>
    <xf numFmtId="0" fontId="0" fillId="24" borderId="9" applyNumberFormat="0" applyProtection="0">
      <alignment horizontal="left" vertical="top" indent="1"/>
    </xf>
    <xf numFmtId="0" fontId="0" fillId="24" borderId="9" applyNumberFormat="0" applyProtection="0">
      <alignment horizontal="left" vertical="top" indent="1"/>
    </xf>
    <xf numFmtId="0" fontId="23" fillId="8" borderId="9" applyNumberFormat="0" applyProtection="0">
      <alignment horizontal="left" vertical="center" indent="1"/>
    </xf>
    <xf numFmtId="0" fontId="23" fillId="8" borderId="9" applyNumberFormat="0" applyProtection="0">
      <alignment horizontal="left" vertical="center" indent="1"/>
    </xf>
    <xf numFmtId="0" fontId="23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8" borderId="9" applyNumberFormat="0" applyProtection="0">
      <alignment horizontal="left" vertical="top" indent="1"/>
    </xf>
    <xf numFmtId="0" fontId="0" fillId="8" borderId="9" applyNumberFormat="0" applyProtection="0">
      <alignment horizontal="left" vertical="top" indent="1"/>
    </xf>
    <xf numFmtId="0" fontId="24" fillId="27" borderId="9" applyNumberFormat="0" applyProtection="0">
      <alignment horizontal="left" vertical="center" indent="1"/>
    </xf>
    <xf numFmtId="0" fontId="24" fillId="27" borderId="9" applyNumberFormat="0" applyProtection="0">
      <alignment horizontal="left" vertical="center" indent="1"/>
    </xf>
    <xf numFmtId="0" fontId="24" fillId="27" borderId="9" applyNumberFormat="0" applyProtection="0">
      <alignment horizontal="left" vertical="center" indent="1"/>
    </xf>
    <xf numFmtId="0" fontId="0" fillId="27" borderId="9" applyNumberFormat="0" applyProtection="0">
      <alignment horizontal="left" vertical="top" indent="1"/>
    </xf>
    <xf numFmtId="0" fontId="0" fillId="27" borderId="9" applyNumberFormat="0" applyProtection="0">
      <alignment horizontal="left" vertical="top" indent="1"/>
    </xf>
    <xf numFmtId="0" fontId="0" fillId="27" borderId="9" applyNumberFormat="0" applyProtection="0">
      <alignment horizontal="left" vertical="top" indent="1"/>
    </xf>
    <xf numFmtId="4" fontId="21" fillId="20" borderId="9" applyNumberFormat="0" applyProtection="0">
      <alignment vertical="center"/>
    </xf>
    <xf numFmtId="4" fontId="25" fillId="20" borderId="9" applyNumberFormat="0" applyProtection="0">
      <alignment vertical="center"/>
    </xf>
    <xf numFmtId="4" fontId="21" fillId="20" borderId="9" applyNumberFormat="0" applyProtection="0">
      <alignment horizontal="left" vertical="center" indent="1"/>
    </xf>
    <xf numFmtId="0" fontId="21" fillId="20" borderId="9" applyNumberFormat="0" applyProtection="0">
      <alignment horizontal="left" vertical="top" indent="1"/>
    </xf>
    <xf numFmtId="4" fontId="26" fillId="27" borderId="9" applyNumberFormat="0" applyProtection="0">
      <alignment horizontal="right" vertical="center"/>
    </xf>
    <xf numFmtId="4" fontId="25" fillId="27" borderId="9" applyNumberFormat="0" applyProtection="0">
      <alignment horizontal="right" vertical="center"/>
    </xf>
    <xf numFmtId="4" fontId="21" fillId="24" borderId="9" applyNumberFormat="0" applyProtection="0">
      <alignment horizontal="left" vertical="center" indent="1"/>
    </xf>
    <xf numFmtId="0" fontId="18" fillId="24" borderId="9" applyNumberFormat="0" applyProtection="0">
      <alignment horizontal="center" vertical="top"/>
    </xf>
    <xf numFmtId="4" fontId="27" fillId="29" borderId="0" applyNumberFormat="0" applyProtection="0">
      <alignment horizontal="left" vertical="center" indent="1"/>
    </xf>
    <xf numFmtId="4" fontId="27" fillId="29" borderId="0" applyNumberFormat="0" applyProtection="0">
      <alignment horizontal="left" vertical="center" indent="1"/>
    </xf>
    <xf numFmtId="4" fontId="27" fillId="29" borderId="0" applyNumberFormat="0" applyProtection="0">
      <alignment horizontal="left" vertical="center" indent="1"/>
    </xf>
    <xf numFmtId="4" fontId="28" fillId="27" borderId="9" applyNumberFormat="0" applyProtection="0">
      <alignment horizontal="right" vertical="center"/>
    </xf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2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12" xfId="0" applyBorder="1" applyAlignment="1">
      <alignment/>
    </xf>
    <xf numFmtId="0" fontId="32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1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31" fillId="30" borderId="12" xfId="0" applyFont="1" applyFill="1" applyBorder="1" applyAlignment="1">
      <alignment horizontal="center" vertical="center" wrapText="1"/>
    </xf>
    <xf numFmtId="4" fontId="31" fillId="3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right" wrapText="1"/>
    </xf>
    <xf numFmtId="0" fontId="3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vertical="center" shrinkToFit="1"/>
    </xf>
    <xf numFmtId="49" fontId="31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 shrinkToFit="1"/>
    </xf>
    <xf numFmtId="0" fontId="0" fillId="0" borderId="12" xfId="0" applyBorder="1" applyAlignment="1">
      <alignment vertical="top"/>
    </xf>
    <xf numFmtId="0" fontId="3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4" fontId="0" fillId="0" borderId="12" xfId="0" applyNumberFormat="1" applyFont="1" applyBorder="1" applyAlignment="1">
      <alignment wrapText="1"/>
    </xf>
    <xf numFmtId="4" fontId="3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3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12" xfId="0" applyFont="1" applyBorder="1" applyAlignment="1">
      <alignment horizontal="left" wrapText="1"/>
    </xf>
    <xf numFmtId="0" fontId="0" fillId="31" borderId="12" xfId="0" applyFill="1" applyBorder="1" applyAlignment="1">
      <alignment/>
    </xf>
    <xf numFmtId="0" fontId="0" fillId="31" borderId="0" xfId="0" applyFill="1" applyAlignment="1">
      <alignment/>
    </xf>
    <xf numFmtId="0" fontId="31" fillId="0" borderId="1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1" fillId="0" borderId="0" xfId="0" applyFont="1" applyAlignment="1">
      <alignment horizontal="right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3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31" borderId="12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31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31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31" borderId="12" xfId="0" applyNumberFormat="1" applyFont="1" applyFill="1" applyBorder="1" applyAlignment="1">
      <alignment horizontal="center"/>
    </xf>
    <xf numFmtId="0" fontId="0" fillId="31" borderId="12" xfId="0" applyFill="1" applyBorder="1" applyAlignment="1">
      <alignment horizontal="center"/>
    </xf>
    <xf numFmtId="4" fontId="31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9" fontId="0" fillId="0" borderId="12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1" fillId="30" borderId="12" xfId="0" applyFont="1" applyFill="1" applyBorder="1" applyAlignment="1">
      <alignment horizontal="center" wrapText="1"/>
    </xf>
    <xf numFmtId="4" fontId="39" fillId="0" borderId="12" xfId="0" applyNumberFormat="1" applyFont="1" applyBorder="1" applyAlignment="1">
      <alignment horizontal="center"/>
    </xf>
    <xf numFmtId="0" fontId="34" fillId="0" borderId="12" xfId="0" applyFont="1" applyBorder="1" applyAlignment="1">
      <alignment vertical="center" wrapText="1"/>
    </xf>
    <xf numFmtId="0" fontId="0" fillId="31" borderId="12" xfId="0" applyFill="1" applyBorder="1" applyAlignment="1">
      <alignment horizontal="center" vertical="top"/>
    </xf>
    <xf numFmtId="0" fontId="0" fillId="31" borderId="12" xfId="0" applyFill="1" applyBorder="1" applyAlignment="1">
      <alignment horizontal="center" vertical="center"/>
    </xf>
    <xf numFmtId="4" fontId="0" fillId="31" borderId="12" xfId="0" applyNumberFormat="1" applyFill="1" applyBorder="1" applyAlignment="1">
      <alignment horizontal="center" vertical="center"/>
    </xf>
    <xf numFmtId="0" fontId="0" fillId="31" borderId="12" xfId="0" applyFont="1" applyFill="1" applyBorder="1" applyAlignment="1">
      <alignment horizontal="center" vertical="center" wrapText="1"/>
    </xf>
    <xf numFmtId="10" fontId="0" fillId="31" borderId="12" xfId="0" applyNumberFormat="1" applyFill="1" applyBorder="1" applyAlignment="1">
      <alignment horizontal="center" vertical="top"/>
    </xf>
    <xf numFmtId="4" fontId="0" fillId="31" borderId="12" xfId="0" applyNumberFormat="1" applyFill="1" applyBorder="1" applyAlignment="1">
      <alignment horizontal="center" vertical="top"/>
    </xf>
    <xf numFmtId="4" fontId="0" fillId="31" borderId="12" xfId="0" applyNumberFormat="1" applyFont="1" applyFill="1" applyBorder="1" applyAlignment="1">
      <alignment horizontal="center" vertical="center"/>
    </xf>
    <xf numFmtId="3" fontId="0" fillId="31" borderId="12" xfId="0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horizontal="left" vertical="top"/>
    </xf>
    <xf numFmtId="0" fontId="31" fillId="0" borderId="12" xfId="0" applyFont="1" applyBorder="1" applyAlignment="1">
      <alignment vertical="top"/>
    </xf>
    <xf numFmtId="4" fontId="0" fillId="31" borderId="12" xfId="0" applyNumberFormat="1" applyFill="1" applyBorder="1" applyAlignment="1">
      <alignment horizontal="center"/>
    </xf>
    <xf numFmtId="0" fontId="0" fillId="31" borderId="12" xfId="0" applyFont="1" applyFill="1" applyBorder="1" applyAlignment="1">
      <alignment wrapText="1"/>
    </xf>
    <xf numFmtId="49" fontId="0" fillId="31" borderId="12" xfId="0" applyNumberFormat="1" applyFont="1" applyFill="1" applyBorder="1" applyAlignment="1">
      <alignment horizontal="center"/>
    </xf>
    <xf numFmtId="0" fontId="34" fillId="31" borderId="12" xfId="0" applyFont="1" applyFill="1" applyBorder="1" applyAlignment="1">
      <alignment wrapText="1"/>
    </xf>
    <xf numFmtId="0" fontId="0" fillId="31" borderId="12" xfId="0" applyFont="1" applyFill="1" applyBorder="1" applyAlignment="1">
      <alignment horizontal="center"/>
    </xf>
    <xf numFmtId="0" fontId="0" fillId="31" borderId="12" xfId="0" applyFont="1" applyFill="1" applyBorder="1" applyAlignment="1">
      <alignment/>
    </xf>
    <xf numFmtId="4" fontId="31" fillId="32" borderId="12" xfId="0" applyNumberFormat="1" applyFont="1" applyFill="1" applyBorder="1" applyAlignment="1">
      <alignment horizontal="center"/>
    </xf>
    <xf numFmtId="4" fontId="0" fillId="31" borderId="12" xfId="0" applyNumberFormat="1" applyFont="1" applyFill="1" applyBorder="1" applyAlignment="1">
      <alignment horizontal="center" vertical="center" wrapText="1"/>
    </xf>
    <xf numFmtId="49" fontId="0" fillId="31" borderId="12" xfId="0" applyNumberFormat="1" applyFont="1" applyFill="1" applyBorder="1" applyAlignment="1">
      <alignment horizontal="center" vertical="center" wrapText="1"/>
    </xf>
    <xf numFmtId="0" fontId="0" fillId="31" borderId="12" xfId="0" applyFont="1" applyFill="1" applyBorder="1" applyAlignment="1">
      <alignment horizontal="center" vertical="center"/>
    </xf>
    <xf numFmtId="4" fontId="0" fillId="31" borderId="16" xfId="0" applyNumberFormat="1" applyFill="1" applyBorder="1" applyAlignment="1">
      <alignment horizontal="center" vertical="center" wrapText="1"/>
    </xf>
    <xf numFmtId="9" fontId="0" fillId="31" borderId="16" xfId="0" applyNumberFormat="1" applyFont="1" applyFill="1" applyBorder="1" applyAlignment="1">
      <alignment horizontal="center" vertical="center" wrapText="1"/>
    </xf>
    <xf numFmtId="9" fontId="0" fillId="31" borderId="16" xfId="0" applyNumberFormat="1" applyFill="1" applyBorder="1" applyAlignment="1">
      <alignment horizontal="center" vertical="center" wrapText="1"/>
    </xf>
    <xf numFmtId="9" fontId="0" fillId="31" borderId="12" xfId="0" applyNumberFormat="1" applyFill="1" applyBorder="1" applyAlignment="1">
      <alignment horizontal="center" vertical="center"/>
    </xf>
    <xf numFmtId="49" fontId="0" fillId="31" borderId="17" xfId="0" applyNumberFormat="1" applyFill="1" applyBorder="1" applyAlignment="1">
      <alignment horizontal="center" vertical="center"/>
    </xf>
    <xf numFmtId="9" fontId="0" fillId="31" borderId="12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" fontId="0" fillId="31" borderId="16" xfId="0" applyNumberFormat="1" applyFont="1" applyFill="1" applyBorder="1" applyAlignment="1">
      <alignment horizontal="center" vertical="center" wrapText="1"/>
    </xf>
    <xf numFmtId="0" fontId="0" fillId="31" borderId="16" xfId="0" applyFont="1" applyFill="1" applyBorder="1" applyAlignment="1">
      <alignment horizontal="center" vertical="center" wrapText="1"/>
    </xf>
    <xf numFmtId="49" fontId="0" fillId="31" borderId="16" xfId="0" applyNumberFormat="1" applyFont="1" applyFill="1" applyBorder="1" applyAlignment="1">
      <alignment horizontal="center" vertical="center" wrapText="1"/>
    </xf>
    <xf numFmtId="49" fontId="0" fillId="31" borderId="16" xfId="0" applyNumberFormat="1" applyFont="1" applyFill="1" applyBorder="1" applyAlignment="1">
      <alignment horizontal="center"/>
    </xf>
    <xf numFmtId="4" fontId="31" fillId="32" borderId="16" xfId="0" applyNumberFormat="1" applyFont="1" applyFill="1" applyBorder="1" applyAlignment="1">
      <alignment horizontal="center"/>
    </xf>
    <xf numFmtId="4" fontId="31" fillId="33" borderId="12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40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90" wrapText="1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 textRotation="90" wrapText="1"/>
    </xf>
    <xf numFmtId="0" fontId="0" fillId="0" borderId="14" xfId="0" applyFont="1" applyBorder="1" applyAlignment="1">
      <alignment vertical="center" textRotation="90"/>
    </xf>
    <xf numFmtId="0" fontId="0" fillId="0" borderId="13" xfId="0" applyFont="1" applyBorder="1" applyAlignment="1">
      <alignment vertical="center" textRotation="90" wrapText="1"/>
    </xf>
    <xf numFmtId="0" fontId="31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textRotation="90" wrapText="1"/>
    </xf>
    <xf numFmtId="0" fontId="0" fillId="0" borderId="17" xfId="0" applyFont="1" applyBorder="1" applyAlignment="1">
      <alignment vertical="center" textRotation="90"/>
    </xf>
    <xf numFmtId="0" fontId="0" fillId="0" borderId="13" xfId="0" applyFont="1" applyBorder="1" applyAlignment="1">
      <alignment vertical="center" textRotation="90"/>
    </xf>
    <xf numFmtId="0" fontId="0" fillId="0" borderId="14" xfId="0" applyBorder="1" applyAlignment="1">
      <alignment/>
    </xf>
    <xf numFmtId="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7" fillId="30" borderId="16" xfId="0" applyFont="1" applyFill="1" applyBorder="1" applyAlignment="1">
      <alignment horizontal="center" vertical="center" wrapText="1"/>
    </xf>
    <xf numFmtId="4" fontId="31" fillId="30" borderId="16" xfId="0" applyNumberFormat="1" applyFont="1" applyFill="1" applyBorder="1" applyAlignment="1">
      <alignment horizontal="center" vertical="center" wrapText="1"/>
    </xf>
    <xf numFmtId="0" fontId="31" fillId="30" borderId="16" xfId="0" applyFont="1" applyFill="1" applyBorder="1" applyAlignment="1">
      <alignment horizontal="center" wrapText="1"/>
    </xf>
    <xf numFmtId="0" fontId="31" fillId="30" borderId="1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textRotation="90" wrapText="1"/>
    </xf>
    <xf numFmtId="0" fontId="24" fillId="0" borderId="0" xfId="0" applyFont="1" applyBorder="1" applyAlignment="1">
      <alignment vertical="center" textRotation="90"/>
    </xf>
    <xf numFmtId="0" fontId="0" fillId="0" borderId="0" xfId="0" applyFont="1" applyBorder="1" applyAlignment="1">
      <alignment vertical="center" textRotation="90"/>
    </xf>
    <xf numFmtId="0" fontId="31" fillId="0" borderId="14" xfId="0" applyFont="1" applyBorder="1" applyAlignment="1">
      <alignment/>
    </xf>
    <xf numFmtId="0" fontId="31" fillId="30" borderId="12" xfId="0" applyFont="1" applyFill="1" applyBorder="1" applyAlignment="1">
      <alignment horizontal="center" vertical="center" wrapText="1"/>
    </xf>
    <xf numFmtId="4" fontId="31" fillId="30" borderId="12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right" wrapText="1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vertical="top" shrinkToFit="1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vertical="center" shrinkToFit="1"/>
    </xf>
    <xf numFmtId="0" fontId="4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39" fillId="0" borderId="12" xfId="0" applyFont="1" applyBorder="1" applyAlignment="1">
      <alignment vertical="top"/>
    </xf>
    <xf numFmtId="0" fontId="31" fillId="31" borderId="12" xfId="0" applyFont="1" applyFill="1" applyBorder="1" applyAlignment="1">
      <alignment/>
    </xf>
    <xf numFmtId="0" fontId="0" fillId="31" borderId="12" xfId="0" applyFill="1" applyBorder="1" applyAlignment="1">
      <alignment/>
    </xf>
    <xf numFmtId="0" fontId="0" fillId="0" borderId="17" xfId="0" applyFont="1" applyBorder="1" applyAlignment="1">
      <alignment vertical="center" textRotation="90" wrapText="1"/>
    </xf>
    <xf numFmtId="0" fontId="0" fillId="0" borderId="16" xfId="0" applyFont="1" applyBorder="1" applyAlignment="1">
      <alignment vertical="center" textRotation="90" wrapText="1"/>
    </xf>
    <xf numFmtId="0" fontId="0" fillId="0" borderId="16" xfId="0" applyFont="1" applyBorder="1" applyAlignment="1">
      <alignment vertical="center" textRotation="90"/>
    </xf>
    <xf numFmtId="0" fontId="0" fillId="0" borderId="0" xfId="0" applyFont="1" applyBorder="1" applyAlignment="1">
      <alignment vertical="center" textRotation="90" wrapText="1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37" fillId="30" borderId="12" xfId="0" applyFont="1" applyFill="1" applyBorder="1" applyAlignment="1">
      <alignment horizontal="center" vertical="center" wrapText="1"/>
    </xf>
    <xf numFmtId="49" fontId="0" fillId="31" borderId="12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 vertical="top"/>
    </xf>
    <xf numFmtId="0" fontId="0" fillId="31" borderId="12" xfId="0" applyFill="1" applyBorder="1" applyAlignment="1">
      <alignment horizontal="center"/>
    </xf>
    <xf numFmtId="10" fontId="0" fillId="0" borderId="12" xfId="0" applyNumberFormat="1" applyBorder="1" applyAlignment="1">
      <alignment horizontal="center" vertical="top"/>
    </xf>
    <xf numFmtId="4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wrapText="1"/>
    </xf>
    <xf numFmtId="3" fontId="0" fillId="0" borderId="13" xfId="0" applyNumberFormat="1" applyBorder="1" applyAlignment="1">
      <alignment horizontal="center"/>
    </xf>
    <xf numFmtId="0" fontId="31" fillId="32" borderId="12" xfId="0" applyFont="1" applyFill="1" applyBorder="1" applyAlignment="1">
      <alignment/>
    </xf>
    <xf numFmtId="0" fontId="24" fillId="0" borderId="21" xfId="0" applyFont="1" applyBorder="1" applyAlignment="1">
      <alignment vertical="center" textRotation="90" wrapText="1"/>
    </xf>
    <xf numFmtId="0" fontId="24" fillId="0" borderId="19" xfId="0" applyFont="1" applyBorder="1" applyAlignment="1">
      <alignment vertical="center" textRotation="90"/>
    </xf>
    <xf numFmtId="0" fontId="24" fillId="0" borderId="18" xfId="0" applyFont="1" applyBorder="1" applyAlignment="1">
      <alignment vertical="center" textRotation="90" wrapText="1"/>
    </xf>
    <xf numFmtId="0" fontId="0" fillId="0" borderId="18" xfId="0" applyFont="1" applyBorder="1" applyAlignment="1">
      <alignment vertical="center" textRotation="90" wrapText="1"/>
    </xf>
    <xf numFmtId="0" fontId="0" fillId="0" borderId="20" xfId="0" applyFont="1" applyBorder="1" applyAlignment="1">
      <alignment vertical="center" textRotation="90" wrapText="1"/>
    </xf>
    <xf numFmtId="0" fontId="0" fillId="0" borderId="21" xfId="0" applyFont="1" applyBorder="1" applyAlignment="1">
      <alignment vertical="center" textRotation="90" wrapText="1"/>
    </xf>
    <xf numFmtId="0" fontId="0" fillId="0" borderId="22" xfId="0" applyFont="1" applyBorder="1" applyAlignment="1">
      <alignment vertical="center" textRotation="90" wrapText="1"/>
    </xf>
    <xf numFmtId="0" fontId="0" fillId="0" borderId="23" xfId="0" applyFont="1" applyBorder="1" applyAlignment="1">
      <alignment vertical="center" textRotation="90" wrapText="1"/>
    </xf>
    <xf numFmtId="0" fontId="0" fillId="0" borderId="15" xfId="0" applyFont="1" applyBorder="1" applyAlignment="1">
      <alignment vertical="center" textRotation="90" wrapText="1"/>
    </xf>
    <xf numFmtId="0" fontId="0" fillId="0" borderId="16" xfId="0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textRotation="90"/>
    </xf>
    <xf numFmtId="0" fontId="31" fillId="0" borderId="14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31" fillId="30" borderId="24" xfId="0" applyFont="1" applyFill="1" applyBorder="1" applyAlignment="1">
      <alignment horizontal="left" vertical="center" wrapText="1"/>
    </xf>
    <xf numFmtId="0" fontId="31" fillId="30" borderId="25" xfId="0" applyFont="1" applyFill="1" applyBorder="1" applyAlignment="1">
      <alignment horizontal="left" vertical="center" wrapText="1"/>
    </xf>
    <xf numFmtId="0" fontId="31" fillId="30" borderId="14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>
      <alignment vertical="center"/>
    </xf>
    <xf numFmtId="0" fontId="31" fillId="33" borderId="12" xfId="0" applyFont="1" applyFill="1" applyBorder="1" applyAlignment="1">
      <alignment horizontal="right" wrapText="1"/>
    </xf>
    <xf numFmtId="0" fontId="0" fillId="33" borderId="12" xfId="0" applyFill="1" applyBorder="1" applyAlignment="1">
      <alignment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distributed" textRotation="90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1" fillId="0" borderId="24" xfId="0" applyFont="1" applyBorder="1" applyAlignment="1">
      <alignment horizontal="right"/>
    </xf>
    <xf numFmtId="0" fontId="31" fillId="0" borderId="25" xfId="0" applyFont="1" applyBorder="1" applyAlignment="1">
      <alignment horizontal="right"/>
    </xf>
    <xf numFmtId="0" fontId="31" fillId="0" borderId="14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0" fontId="31" fillId="30" borderId="13" xfId="0" applyFont="1" applyFill="1" applyBorder="1" applyAlignment="1">
      <alignment horizontal="left" vertical="center" wrapText="1"/>
    </xf>
    <xf numFmtId="0" fontId="31" fillId="3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24" fillId="0" borderId="12" xfId="0" applyFont="1" applyBorder="1" applyAlignment="1">
      <alignment horizontal="center" textRotation="90" wrapText="1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wrapText="1"/>
    </xf>
    <xf numFmtId="0" fontId="31" fillId="0" borderId="24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0" fillId="0" borderId="13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/>
    </xf>
    <xf numFmtId="0" fontId="31" fillId="0" borderId="16" xfId="0" applyFont="1" applyBorder="1" applyAlignment="1">
      <alignment horizontal="right" vertical="center"/>
    </xf>
    <xf numFmtId="0" fontId="31" fillId="0" borderId="12" xfId="0" applyFont="1" applyBorder="1" applyAlignment="1">
      <alignment horizontal="right" vertical="center"/>
    </xf>
    <xf numFmtId="0" fontId="24" fillId="0" borderId="12" xfId="0" applyFont="1" applyBorder="1" applyAlignment="1">
      <alignment horizontal="center" vertical="center" textRotation="90" wrapText="1"/>
    </xf>
    <xf numFmtId="0" fontId="24" fillId="0" borderId="24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9" fontId="0" fillId="0" borderId="12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textRotation="90" wrapText="1"/>
    </xf>
    <xf numFmtId="0" fontId="0" fillId="0" borderId="14" xfId="0" applyBorder="1" applyAlignment="1">
      <alignment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textRotation="90"/>
    </xf>
    <xf numFmtId="0" fontId="0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1" fillId="0" borderId="13" xfId="0" applyFont="1" applyBorder="1" applyAlignment="1">
      <alignment vertical="center" wrapText="1"/>
    </xf>
  </cellXfs>
  <cellStyles count="1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Percent" xfId="87"/>
    <cellStyle name="Povezana ćelija" xfId="88"/>
    <cellStyle name="Followed Hyperlink" xfId="89"/>
    <cellStyle name="Provjera ćelije" xfId="90"/>
    <cellStyle name="SAPBEXaggData" xfId="91"/>
    <cellStyle name="SAPBEXaggDataEmph" xfId="92"/>
    <cellStyle name="SAPBEXaggItem" xfId="93"/>
    <cellStyle name="SAPBEXaggItemX" xfId="94"/>
    <cellStyle name="SAPBEXchaText" xfId="95"/>
    <cellStyle name="SAPBEXexcBad7" xfId="96"/>
    <cellStyle name="SAPBEXexcBad8" xfId="97"/>
    <cellStyle name="SAPBEXexcBad9" xfId="98"/>
    <cellStyle name="SAPBEXexcCritical4" xfId="99"/>
    <cellStyle name="SAPBEXexcCritical5" xfId="100"/>
    <cellStyle name="SAPBEXexcCritical6" xfId="101"/>
    <cellStyle name="SAPBEXexcGood1" xfId="102"/>
    <cellStyle name="SAPBEXexcGood2" xfId="103"/>
    <cellStyle name="SAPBEXexcGood3" xfId="104"/>
    <cellStyle name="SAPBEXfilterDrill" xfId="105"/>
    <cellStyle name="SAPBEXfilterItem" xfId="106"/>
    <cellStyle name="SAPBEXfilterText" xfId="107"/>
    <cellStyle name="SAPBEXfilterText 2" xfId="108"/>
    <cellStyle name="SAPBEXfilterText 2 2" xfId="109"/>
    <cellStyle name="SAPBEXformats" xfId="110"/>
    <cellStyle name="SAPBEXheaderItem" xfId="111"/>
    <cellStyle name="SAPBEXheaderItem 2" xfId="112"/>
    <cellStyle name="SAPBEXheaderItem 2 2" xfId="113"/>
    <cellStyle name="SAPBEXheaderText" xfId="114"/>
    <cellStyle name="SAPBEXheaderText 2" xfId="115"/>
    <cellStyle name="SAPBEXheaderText 2 2" xfId="116"/>
    <cellStyle name="SAPBEXHLevel0" xfId="117"/>
    <cellStyle name="SAPBEXHLevel0 2" xfId="118"/>
    <cellStyle name="SAPBEXHLevel0 2 2" xfId="119"/>
    <cellStyle name="SAPBEXHLevel0X" xfId="120"/>
    <cellStyle name="SAPBEXHLevel0X 2" xfId="121"/>
    <cellStyle name="SAPBEXHLevel0X 2 2" xfId="122"/>
    <cellStyle name="SAPBEXHLevel1" xfId="123"/>
    <cellStyle name="SAPBEXHLevel1 2" xfId="124"/>
    <cellStyle name="SAPBEXHLevel1 2 2" xfId="125"/>
    <cellStyle name="SAPBEXHLevel1X" xfId="126"/>
    <cellStyle name="SAPBEXHLevel1X 2" xfId="127"/>
    <cellStyle name="SAPBEXHLevel1X 2 2" xfId="128"/>
    <cellStyle name="SAPBEXHLevel2" xfId="129"/>
    <cellStyle name="SAPBEXHLevel2 2" xfId="130"/>
    <cellStyle name="SAPBEXHLevel2 2 2" xfId="131"/>
    <cellStyle name="SAPBEXHLevel2X" xfId="132"/>
    <cellStyle name="SAPBEXHLevel2X 2" xfId="133"/>
    <cellStyle name="SAPBEXHLevel2X 2 2" xfId="134"/>
    <cellStyle name="SAPBEXHLevel3" xfId="135"/>
    <cellStyle name="SAPBEXHLevel3 2" xfId="136"/>
    <cellStyle name="SAPBEXHLevel3 2 2" xfId="137"/>
    <cellStyle name="SAPBEXHLevel3X" xfId="138"/>
    <cellStyle name="SAPBEXHLevel3X 2" xfId="139"/>
    <cellStyle name="SAPBEXHLevel3X 2 2" xfId="140"/>
    <cellStyle name="SAPBEXresData" xfId="141"/>
    <cellStyle name="SAPBEXresDataEmph" xfId="142"/>
    <cellStyle name="SAPBEXresItem" xfId="143"/>
    <cellStyle name="SAPBEXresItemX" xfId="144"/>
    <cellStyle name="SAPBEXstdData" xfId="145"/>
    <cellStyle name="SAPBEXstdDataEmph" xfId="146"/>
    <cellStyle name="SAPBEXstdItem" xfId="147"/>
    <cellStyle name="SAPBEXstdItemX" xfId="148"/>
    <cellStyle name="SAPBEXtitle" xfId="149"/>
    <cellStyle name="SAPBEXtitle 2" xfId="150"/>
    <cellStyle name="SAPBEXtitle 2 2" xfId="151"/>
    <cellStyle name="SAPBEXundefined" xfId="152"/>
    <cellStyle name="Tekst objašnjenja" xfId="153"/>
    <cellStyle name="Tekst upozorenja" xfId="154"/>
    <cellStyle name="Total" xfId="155"/>
    <cellStyle name="Ukupni zbroj" xfId="156"/>
    <cellStyle name="Unos" xfId="157"/>
    <cellStyle name="Currency" xfId="158"/>
    <cellStyle name="Currency [0]" xfId="159"/>
    <cellStyle name="Comma" xfId="160"/>
    <cellStyle name="Comma [0]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59"/>
  <sheetViews>
    <sheetView tabSelected="1" view="pageBreakPreview" zoomScale="90" zoomScaleNormal="90" zoomScaleSheetLayoutView="90" zoomScalePageLayoutView="90" workbookViewId="0" topLeftCell="A112">
      <selection activeCell="A116" sqref="A116"/>
    </sheetView>
  </sheetViews>
  <sheetFormatPr defaultColWidth="9.140625" defaultRowHeight="12.75"/>
  <cols>
    <col min="2" max="2" width="17.00390625" style="0" customWidth="1"/>
    <col min="3" max="3" width="14.421875" style="0" customWidth="1"/>
    <col min="4" max="4" width="40.140625" style="0" customWidth="1"/>
    <col min="5" max="5" width="18.421875" style="64" customWidth="1"/>
    <col min="6" max="6" width="15.28125" style="64" customWidth="1"/>
    <col min="7" max="7" width="15.8515625" style="64" customWidth="1"/>
    <col min="8" max="8" width="38.7109375" style="0" customWidth="1"/>
    <col min="9" max="12" width="13.57421875" style="64" customWidth="1"/>
    <col min="13" max="13" width="12.421875" style="64" customWidth="1"/>
  </cols>
  <sheetData>
    <row r="2" spans="1:13" ht="18">
      <c r="A2" s="240" t="s">
        <v>369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" customFormat="1" ht="38.25">
      <c r="A4" s="13" t="s">
        <v>0</v>
      </c>
      <c r="B4" s="13" t="s">
        <v>1</v>
      </c>
      <c r="C4" s="13" t="s">
        <v>2</v>
      </c>
      <c r="D4" s="13" t="s">
        <v>5</v>
      </c>
      <c r="E4" s="85" t="s">
        <v>364</v>
      </c>
      <c r="F4" s="13" t="s">
        <v>175</v>
      </c>
      <c r="G4" s="14" t="s">
        <v>365</v>
      </c>
      <c r="H4" s="13" t="s">
        <v>3</v>
      </c>
      <c r="I4" s="13" t="s">
        <v>16</v>
      </c>
      <c r="J4" s="13" t="s">
        <v>6</v>
      </c>
      <c r="K4" s="13" t="s">
        <v>176</v>
      </c>
      <c r="L4" s="13" t="s">
        <v>366</v>
      </c>
      <c r="M4" s="58" t="s">
        <v>4</v>
      </c>
    </row>
    <row r="5" spans="1:13" s="1" customFormat="1" ht="38.25" customHeight="1">
      <c r="A5" s="234" t="s">
        <v>17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1:13" s="1" customFormat="1" ht="27.75" customHeight="1">
      <c r="A6" s="218" t="s">
        <v>18</v>
      </c>
      <c r="B6" s="241" t="s">
        <v>19</v>
      </c>
      <c r="C6" s="4" t="s">
        <v>20</v>
      </c>
      <c r="D6" s="4" t="s">
        <v>21</v>
      </c>
      <c r="E6" s="66">
        <v>14772055.9</v>
      </c>
      <c r="F6" s="66">
        <f aca="true" t="shared" si="0" ref="F6:G11">E6</f>
        <v>14772055.9</v>
      </c>
      <c r="G6" s="66">
        <f t="shared" si="0"/>
        <v>14772055.9</v>
      </c>
      <c r="H6" s="1" t="s">
        <v>22</v>
      </c>
      <c r="I6" s="66">
        <v>23239840.75</v>
      </c>
      <c r="J6" s="66">
        <v>14772055.9</v>
      </c>
      <c r="K6" s="66">
        <f>J6</f>
        <v>14772055.9</v>
      </c>
      <c r="L6" s="66">
        <f>K6</f>
        <v>14772055.9</v>
      </c>
      <c r="M6" s="19" t="s">
        <v>23</v>
      </c>
    </row>
    <row r="7" spans="1:13" s="1" customFormat="1" ht="27.75" customHeight="1">
      <c r="A7" s="218"/>
      <c r="B7" s="241"/>
      <c r="C7" s="7" t="s">
        <v>24</v>
      </c>
      <c r="D7" s="7" t="s">
        <v>25</v>
      </c>
      <c r="E7" s="66">
        <v>61893361.6</v>
      </c>
      <c r="F7" s="66">
        <f t="shared" si="0"/>
        <v>61893361.6</v>
      </c>
      <c r="G7" s="66">
        <f t="shared" si="0"/>
        <v>61893361.6</v>
      </c>
      <c r="H7" s="4" t="s">
        <v>22</v>
      </c>
      <c r="I7" s="66">
        <v>33916857.06</v>
      </c>
      <c r="J7" s="66">
        <v>61893361.6</v>
      </c>
      <c r="K7" s="66">
        <f aca="true" t="shared" si="1" ref="K7:L10">J7</f>
        <v>61893361.6</v>
      </c>
      <c r="L7" s="66">
        <f t="shared" si="1"/>
        <v>61893361.6</v>
      </c>
      <c r="M7" s="19" t="s">
        <v>23</v>
      </c>
    </row>
    <row r="8" spans="1:13" s="1" customFormat="1" ht="24.75" customHeight="1">
      <c r="A8" s="218"/>
      <c r="B8" s="241"/>
      <c r="C8" s="7" t="s">
        <v>26</v>
      </c>
      <c r="D8" s="10" t="s">
        <v>27</v>
      </c>
      <c r="E8" s="66">
        <v>280000</v>
      </c>
      <c r="F8" s="66">
        <f t="shared" si="0"/>
        <v>280000</v>
      </c>
      <c r="G8" s="66">
        <f t="shared" si="0"/>
        <v>280000</v>
      </c>
      <c r="H8" s="4" t="s">
        <v>28</v>
      </c>
      <c r="I8" s="66">
        <v>765000</v>
      </c>
      <c r="J8" s="66">
        <v>280000</v>
      </c>
      <c r="K8" s="66">
        <f t="shared" si="1"/>
        <v>280000</v>
      </c>
      <c r="L8" s="66">
        <f t="shared" si="1"/>
        <v>280000</v>
      </c>
      <c r="M8" s="19" t="s">
        <v>23</v>
      </c>
    </row>
    <row r="9" spans="1:13" s="1" customFormat="1" ht="23.25" customHeight="1">
      <c r="A9" s="218"/>
      <c r="B9" s="218" t="s">
        <v>29</v>
      </c>
      <c r="C9" s="8" t="s">
        <v>7</v>
      </c>
      <c r="D9" s="4" t="s">
        <v>30</v>
      </c>
      <c r="E9" s="66">
        <v>5213927.7</v>
      </c>
      <c r="F9" s="66">
        <f t="shared" si="0"/>
        <v>5213927.7</v>
      </c>
      <c r="G9" s="66">
        <f t="shared" si="0"/>
        <v>5213927.7</v>
      </c>
      <c r="H9" s="4" t="s">
        <v>31</v>
      </c>
      <c r="I9" s="66">
        <v>225</v>
      </c>
      <c r="J9" s="66">
        <v>230</v>
      </c>
      <c r="K9" s="66">
        <f t="shared" si="1"/>
        <v>230</v>
      </c>
      <c r="L9" s="66">
        <f t="shared" si="1"/>
        <v>230</v>
      </c>
      <c r="M9" s="19" t="s">
        <v>23</v>
      </c>
    </row>
    <row r="10" spans="1:13" s="1" customFormat="1" ht="27.75" customHeight="1">
      <c r="A10" s="218"/>
      <c r="B10" s="218"/>
      <c r="C10" s="4" t="s">
        <v>33</v>
      </c>
      <c r="D10" s="12" t="s">
        <v>34</v>
      </c>
      <c r="E10" s="66">
        <v>77060572.4</v>
      </c>
      <c r="F10" s="66">
        <f t="shared" si="0"/>
        <v>77060572.4</v>
      </c>
      <c r="G10" s="66">
        <f t="shared" si="0"/>
        <v>77060572.4</v>
      </c>
      <c r="H10" s="4" t="s">
        <v>32</v>
      </c>
      <c r="I10" s="66">
        <v>2800000</v>
      </c>
      <c r="J10" s="66">
        <v>77060572.4</v>
      </c>
      <c r="K10" s="66">
        <f t="shared" si="1"/>
        <v>77060572.4</v>
      </c>
      <c r="L10" s="66">
        <f t="shared" si="1"/>
        <v>77060572.4</v>
      </c>
      <c r="M10" s="19" t="s">
        <v>23</v>
      </c>
    </row>
    <row r="11" spans="1:13" s="1" customFormat="1" ht="12.75">
      <c r="A11" s="232" t="s">
        <v>164</v>
      </c>
      <c r="B11" s="232"/>
      <c r="C11" s="232"/>
      <c r="D11" s="232"/>
      <c r="E11" s="29">
        <f>SUM(E6:E10)</f>
        <v>159219917.60000002</v>
      </c>
      <c r="F11" s="29">
        <f>SUM(F6:F10)</f>
        <v>159219917.60000002</v>
      </c>
      <c r="G11" s="29">
        <f t="shared" si="0"/>
        <v>159219917.60000002</v>
      </c>
      <c r="H11" s="30"/>
      <c r="I11" s="27"/>
      <c r="J11" s="27"/>
      <c r="K11" s="27"/>
      <c r="L11" s="27"/>
      <c r="M11" s="27"/>
    </row>
    <row r="12" spans="1:13" s="1" customFormat="1" ht="18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s="1" customFormat="1" ht="38.25">
      <c r="A13" s="13" t="s">
        <v>0</v>
      </c>
      <c r="B13" s="13" t="s">
        <v>1</v>
      </c>
      <c r="C13" s="13" t="s">
        <v>2</v>
      </c>
      <c r="D13" s="13" t="s">
        <v>5</v>
      </c>
      <c r="E13" s="13" t="s">
        <v>364</v>
      </c>
      <c r="F13" s="13" t="s">
        <v>175</v>
      </c>
      <c r="G13" s="14" t="s">
        <v>365</v>
      </c>
      <c r="H13" s="13" t="s">
        <v>3</v>
      </c>
      <c r="I13" s="13" t="s">
        <v>16</v>
      </c>
      <c r="J13" s="13" t="s">
        <v>6</v>
      </c>
      <c r="K13" s="13" t="s">
        <v>176</v>
      </c>
      <c r="L13" s="13" t="s">
        <v>366</v>
      </c>
      <c r="M13" s="58" t="s">
        <v>4</v>
      </c>
    </row>
    <row r="14" spans="1:13" s="1" customFormat="1" ht="38.25" customHeight="1">
      <c r="A14" s="233" t="s">
        <v>171</v>
      </c>
      <c r="B14" s="233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</row>
    <row r="15" spans="1:13" s="18" customFormat="1" ht="24" customHeight="1">
      <c r="A15" s="266" t="s">
        <v>210</v>
      </c>
      <c r="B15" s="264" t="s">
        <v>211</v>
      </c>
      <c r="C15" s="83" t="s">
        <v>35</v>
      </c>
      <c r="D15" s="17" t="s">
        <v>36</v>
      </c>
      <c r="E15" s="67">
        <f>SUM(E16:E35)</f>
        <v>7206500</v>
      </c>
      <c r="F15" s="67">
        <f>SUM(F16:F35)</f>
        <v>7206500</v>
      </c>
      <c r="G15" s="67">
        <f>SUM(G16:G35)</f>
        <v>7206500</v>
      </c>
      <c r="H15" s="23"/>
      <c r="I15" s="9"/>
      <c r="J15" s="9"/>
      <c r="K15" s="9"/>
      <c r="L15" s="9"/>
      <c r="M15" s="9"/>
    </row>
    <row r="16" spans="1:13" s="1" customFormat="1" ht="24.75" customHeight="1">
      <c r="A16" s="266"/>
      <c r="B16" s="264"/>
      <c r="C16" s="258" t="s">
        <v>7</v>
      </c>
      <c r="D16" s="259" t="s">
        <v>37</v>
      </c>
      <c r="E16" s="260">
        <v>800000</v>
      </c>
      <c r="F16" s="260">
        <v>800000</v>
      </c>
      <c r="G16" s="260">
        <v>800000</v>
      </c>
      <c r="H16" s="28" t="s">
        <v>38</v>
      </c>
      <c r="I16" s="20" t="s">
        <v>177</v>
      </c>
      <c r="J16" s="20" t="s">
        <v>177</v>
      </c>
      <c r="K16" s="20" t="s">
        <v>177</v>
      </c>
      <c r="L16" s="20" t="s">
        <v>177</v>
      </c>
      <c r="M16" s="20" t="s">
        <v>39</v>
      </c>
    </row>
    <row r="17" spans="1:13" s="1" customFormat="1" ht="12.75" customHeight="1">
      <c r="A17" s="266"/>
      <c r="B17" s="264"/>
      <c r="C17" s="258"/>
      <c r="D17" s="259"/>
      <c r="E17" s="260"/>
      <c r="F17" s="260"/>
      <c r="G17" s="260"/>
      <c r="H17" s="6" t="s">
        <v>40</v>
      </c>
      <c r="I17" s="20" t="s">
        <v>177</v>
      </c>
      <c r="J17" s="20" t="s">
        <v>177</v>
      </c>
      <c r="K17" s="20" t="s">
        <v>177</v>
      </c>
      <c r="L17" s="20" t="s">
        <v>177</v>
      </c>
      <c r="M17" s="19" t="s">
        <v>39</v>
      </c>
    </row>
    <row r="18" spans="1:13" s="1" customFormat="1" ht="25.5" customHeight="1">
      <c r="A18" s="266"/>
      <c r="B18" s="264"/>
      <c r="C18" s="258"/>
      <c r="D18" s="259"/>
      <c r="E18" s="260"/>
      <c r="F18" s="260"/>
      <c r="G18" s="260"/>
      <c r="H18" s="28" t="s">
        <v>41</v>
      </c>
      <c r="I18" s="20" t="s">
        <v>177</v>
      </c>
      <c r="J18" s="20" t="s">
        <v>177</v>
      </c>
      <c r="K18" s="20" t="s">
        <v>177</v>
      </c>
      <c r="L18" s="20" t="s">
        <v>177</v>
      </c>
      <c r="M18" s="20" t="s">
        <v>39</v>
      </c>
    </row>
    <row r="19" spans="1:13" s="1" customFormat="1" ht="12.75" customHeight="1">
      <c r="A19" s="266"/>
      <c r="B19" s="264"/>
      <c r="C19" s="258"/>
      <c r="D19" s="259"/>
      <c r="E19" s="260"/>
      <c r="F19" s="260"/>
      <c r="G19" s="260"/>
      <c r="H19" s="6" t="s">
        <v>42</v>
      </c>
      <c r="I19" s="27">
        <v>20</v>
      </c>
      <c r="J19" s="27">
        <v>20</v>
      </c>
      <c r="K19" s="27">
        <v>20</v>
      </c>
      <c r="L19" s="27">
        <v>20</v>
      </c>
      <c r="M19" s="19" t="s">
        <v>39</v>
      </c>
    </row>
    <row r="20" spans="1:13" s="1" customFormat="1" ht="12.75" customHeight="1" hidden="1">
      <c r="A20" s="266"/>
      <c r="B20" s="264"/>
      <c r="C20" s="258"/>
      <c r="D20" s="259"/>
      <c r="E20" s="260"/>
      <c r="F20" s="260"/>
      <c r="G20" s="260"/>
      <c r="H20" s="6" t="s">
        <v>43</v>
      </c>
      <c r="I20" s="27">
        <v>20</v>
      </c>
      <c r="J20" s="27">
        <v>20</v>
      </c>
      <c r="K20" s="27">
        <v>20</v>
      </c>
      <c r="L20" s="27">
        <v>20</v>
      </c>
      <c r="M20" s="19" t="s">
        <v>39</v>
      </c>
    </row>
    <row r="21" spans="1:13" s="1" customFormat="1" ht="27" customHeight="1">
      <c r="A21" s="266"/>
      <c r="B21" s="264"/>
      <c r="C21" s="43" t="s">
        <v>8</v>
      </c>
      <c r="D21" s="33" t="s">
        <v>44</v>
      </c>
      <c r="E21" s="44">
        <v>500000</v>
      </c>
      <c r="F21" s="44">
        <v>500000</v>
      </c>
      <c r="G21" s="44">
        <v>500000</v>
      </c>
      <c r="H21" s="28" t="s">
        <v>45</v>
      </c>
      <c r="I21" s="20" t="s">
        <v>177</v>
      </c>
      <c r="J21" s="20" t="s">
        <v>177</v>
      </c>
      <c r="K21" s="20" t="s">
        <v>177</v>
      </c>
      <c r="L21" s="20" t="s">
        <v>177</v>
      </c>
      <c r="M21" s="20" t="s">
        <v>39</v>
      </c>
    </row>
    <row r="22" spans="1:13" s="1" customFormat="1" ht="12.75">
      <c r="A22" s="266"/>
      <c r="B22" s="264"/>
      <c r="C22" s="84" t="s">
        <v>9</v>
      </c>
      <c r="D22" s="4" t="s">
        <v>46</v>
      </c>
      <c r="E22" s="69">
        <v>4990000</v>
      </c>
      <c r="F22" s="69">
        <v>4990000</v>
      </c>
      <c r="G22" s="69">
        <v>4990000</v>
      </c>
      <c r="H22" s="4" t="s">
        <v>47</v>
      </c>
      <c r="I22" s="20" t="s">
        <v>177</v>
      </c>
      <c r="J22" s="20" t="s">
        <v>177</v>
      </c>
      <c r="K22" s="20" t="s">
        <v>177</v>
      </c>
      <c r="L22" s="20" t="s">
        <v>177</v>
      </c>
      <c r="M22" s="19" t="s">
        <v>39</v>
      </c>
    </row>
    <row r="23" spans="1:13" s="1" customFormat="1" ht="12.75">
      <c r="A23" s="266"/>
      <c r="B23" s="264"/>
      <c r="C23" s="84" t="s">
        <v>10</v>
      </c>
      <c r="D23" s="4" t="s">
        <v>48</v>
      </c>
      <c r="E23" s="69">
        <v>35000</v>
      </c>
      <c r="F23" s="69">
        <v>35000</v>
      </c>
      <c r="G23" s="69">
        <v>35000</v>
      </c>
      <c r="H23" s="4" t="s">
        <v>49</v>
      </c>
      <c r="I23" s="27">
        <v>500</v>
      </c>
      <c r="J23" s="27">
        <v>500</v>
      </c>
      <c r="K23" s="27">
        <v>500</v>
      </c>
      <c r="L23" s="27">
        <v>500</v>
      </c>
      <c r="M23" s="19" t="s">
        <v>39</v>
      </c>
    </row>
    <row r="24" spans="1:13" s="1" customFormat="1" ht="12.75">
      <c r="A24" s="266"/>
      <c r="B24" s="264"/>
      <c r="C24" s="255" t="s">
        <v>11</v>
      </c>
      <c r="D24" s="247" t="s">
        <v>50</v>
      </c>
      <c r="E24" s="246">
        <v>4000</v>
      </c>
      <c r="F24" s="246">
        <v>4000</v>
      </c>
      <c r="G24" s="246">
        <v>4000</v>
      </c>
      <c r="H24" s="4" t="s">
        <v>51</v>
      </c>
      <c r="I24" s="79">
        <v>0.87</v>
      </c>
      <c r="J24" s="79">
        <v>0.9</v>
      </c>
      <c r="K24" s="79">
        <v>1</v>
      </c>
      <c r="L24" s="79">
        <v>1</v>
      </c>
      <c r="M24" s="19" t="s">
        <v>39</v>
      </c>
    </row>
    <row r="25" spans="1:13" s="1" customFormat="1" ht="12.75">
      <c r="A25" s="266"/>
      <c r="B25" s="264"/>
      <c r="C25" s="255"/>
      <c r="D25" s="247"/>
      <c r="E25" s="246"/>
      <c r="F25" s="246"/>
      <c r="G25" s="246"/>
      <c r="H25" s="4" t="s">
        <v>52</v>
      </c>
      <c r="I25" s="27">
        <v>5</v>
      </c>
      <c r="J25" s="27">
        <v>5</v>
      </c>
      <c r="K25" s="27">
        <v>5</v>
      </c>
      <c r="L25" s="27">
        <v>5</v>
      </c>
      <c r="M25" s="19" t="s">
        <v>39</v>
      </c>
    </row>
    <row r="26" spans="1:13" s="1" customFormat="1" ht="12.75">
      <c r="A26" s="266"/>
      <c r="B26" s="264"/>
      <c r="C26" s="84" t="s">
        <v>26</v>
      </c>
      <c r="D26" s="4" t="s">
        <v>53</v>
      </c>
      <c r="E26" s="69">
        <v>40000</v>
      </c>
      <c r="F26" s="69">
        <v>40000</v>
      </c>
      <c r="G26" s="69">
        <v>40000</v>
      </c>
      <c r="H26" s="4" t="s">
        <v>54</v>
      </c>
      <c r="I26" s="20" t="s">
        <v>177</v>
      </c>
      <c r="J26" s="20" t="s">
        <v>177</v>
      </c>
      <c r="K26" s="20" t="s">
        <v>177</v>
      </c>
      <c r="L26" s="20" t="s">
        <v>177</v>
      </c>
      <c r="M26" s="19" t="s">
        <v>39</v>
      </c>
    </row>
    <row r="27" spans="1:13" s="1" customFormat="1" ht="25.5">
      <c r="A27" s="266"/>
      <c r="B27" s="264"/>
      <c r="C27" s="82" t="s">
        <v>55</v>
      </c>
      <c r="D27" s="24" t="s">
        <v>56</v>
      </c>
      <c r="E27" s="69">
        <v>140000</v>
      </c>
      <c r="F27" s="69">
        <v>140000</v>
      </c>
      <c r="G27" s="69">
        <v>140000</v>
      </c>
      <c r="H27" s="7" t="s">
        <v>57</v>
      </c>
      <c r="I27" s="9">
        <v>150</v>
      </c>
      <c r="J27" s="9">
        <v>150</v>
      </c>
      <c r="K27" s="9">
        <v>150</v>
      </c>
      <c r="L27" s="9">
        <v>150</v>
      </c>
      <c r="M27" s="20" t="s">
        <v>39</v>
      </c>
    </row>
    <row r="28" spans="1:13" s="1" customFormat="1" ht="25.5">
      <c r="A28" s="266"/>
      <c r="B28" s="264"/>
      <c r="C28" s="82" t="s">
        <v>58</v>
      </c>
      <c r="D28" s="24" t="s">
        <v>59</v>
      </c>
      <c r="E28" s="69">
        <v>200000</v>
      </c>
      <c r="F28" s="69">
        <v>200000</v>
      </c>
      <c r="G28" s="69">
        <v>200000</v>
      </c>
      <c r="H28" s="7" t="s">
        <v>60</v>
      </c>
      <c r="I28" s="9">
        <v>600</v>
      </c>
      <c r="J28" s="9">
        <v>600</v>
      </c>
      <c r="K28" s="9">
        <v>600</v>
      </c>
      <c r="L28" s="9">
        <v>600</v>
      </c>
      <c r="M28" s="20" t="s">
        <v>39</v>
      </c>
    </row>
    <row r="29" spans="1:13" s="1" customFormat="1" ht="12.75">
      <c r="A29" s="266"/>
      <c r="B29" s="264"/>
      <c r="C29" s="84" t="s">
        <v>61</v>
      </c>
      <c r="D29" s="4" t="s">
        <v>62</v>
      </c>
      <c r="E29" s="69">
        <v>70000</v>
      </c>
      <c r="F29" s="69">
        <v>70000</v>
      </c>
      <c r="G29" s="69">
        <v>70000</v>
      </c>
      <c r="H29" s="4" t="s">
        <v>60</v>
      </c>
      <c r="I29" s="27">
        <v>200</v>
      </c>
      <c r="J29" s="27">
        <v>200</v>
      </c>
      <c r="K29" s="27">
        <v>200</v>
      </c>
      <c r="L29" s="27">
        <v>200</v>
      </c>
      <c r="M29" s="19" t="s">
        <v>39</v>
      </c>
    </row>
    <row r="30" spans="1:13" s="1" customFormat="1" ht="12.75">
      <c r="A30" s="266"/>
      <c r="B30" s="264"/>
      <c r="C30" s="84" t="s">
        <v>63</v>
      </c>
      <c r="D30" s="4" t="s">
        <v>64</v>
      </c>
      <c r="E30" s="69">
        <v>50000</v>
      </c>
      <c r="F30" s="69">
        <v>50000</v>
      </c>
      <c r="G30" s="69">
        <v>50000</v>
      </c>
      <c r="H30" s="4" t="s">
        <v>54</v>
      </c>
      <c r="I30" s="20" t="s">
        <v>177</v>
      </c>
      <c r="J30" s="20" t="s">
        <v>177</v>
      </c>
      <c r="K30" s="20" t="s">
        <v>177</v>
      </c>
      <c r="L30" s="20" t="s">
        <v>177</v>
      </c>
      <c r="M30" s="19" t="s">
        <v>39</v>
      </c>
    </row>
    <row r="31" spans="1:14" s="1" customFormat="1" ht="25.5">
      <c r="A31" s="266"/>
      <c r="B31" s="264"/>
      <c r="C31" s="34" t="s">
        <v>66</v>
      </c>
      <c r="D31" s="24" t="s">
        <v>67</v>
      </c>
      <c r="E31" s="69">
        <v>7000</v>
      </c>
      <c r="F31" s="69">
        <v>7000</v>
      </c>
      <c r="G31" s="69">
        <v>7000</v>
      </c>
      <c r="H31" s="7" t="s">
        <v>54</v>
      </c>
      <c r="I31" s="20" t="s">
        <v>177</v>
      </c>
      <c r="J31" s="20" t="s">
        <v>177</v>
      </c>
      <c r="K31" s="20" t="s">
        <v>177</v>
      </c>
      <c r="L31" s="20" t="s">
        <v>177</v>
      </c>
      <c r="M31" s="20" t="s">
        <v>39</v>
      </c>
      <c r="N31" s="142"/>
    </row>
    <row r="32" spans="1:14" s="1" customFormat="1" ht="12.75">
      <c r="A32" s="266"/>
      <c r="B32" s="264"/>
      <c r="C32" s="161" t="s">
        <v>68</v>
      </c>
      <c r="D32" s="4" t="s">
        <v>69</v>
      </c>
      <c r="E32" s="69">
        <v>5000</v>
      </c>
      <c r="F32" s="69">
        <v>5000</v>
      </c>
      <c r="G32" s="69">
        <v>5000</v>
      </c>
      <c r="H32" s="4" t="s">
        <v>70</v>
      </c>
      <c r="I32" s="19"/>
      <c r="J32" s="79">
        <v>1</v>
      </c>
      <c r="K32" s="79">
        <v>1</v>
      </c>
      <c r="L32" s="79">
        <v>1</v>
      </c>
      <c r="M32" s="19" t="s">
        <v>39</v>
      </c>
      <c r="N32" s="142"/>
    </row>
    <row r="33" spans="1:14" s="1" customFormat="1" ht="12.75">
      <c r="A33" s="266"/>
      <c r="B33" s="264"/>
      <c r="C33" s="161" t="s">
        <v>71</v>
      </c>
      <c r="D33" s="4" t="s">
        <v>72</v>
      </c>
      <c r="E33" s="69">
        <v>15500</v>
      </c>
      <c r="F33" s="69">
        <v>15500</v>
      </c>
      <c r="G33" s="69">
        <v>15500</v>
      </c>
      <c r="H33" s="4" t="s">
        <v>70</v>
      </c>
      <c r="I33" s="19"/>
      <c r="J33" s="79">
        <v>1</v>
      </c>
      <c r="K33" s="79">
        <v>1</v>
      </c>
      <c r="L33" s="79">
        <v>1</v>
      </c>
      <c r="M33" s="19" t="s">
        <v>39</v>
      </c>
      <c r="N33" s="142"/>
    </row>
    <row r="34" spans="1:14" s="17" customFormat="1" ht="24.75" customHeight="1">
      <c r="A34" s="266"/>
      <c r="B34" s="265"/>
      <c r="C34" s="34" t="s">
        <v>115</v>
      </c>
      <c r="D34" s="12" t="s">
        <v>178</v>
      </c>
      <c r="E34" s="69">
        <v>100000</v>
      </c>
      <c r="F34" s="69">
        <v>100000</v>
      </c>
      <c r="G34" s="69">
        <v>100000</v>
      </c>
      <c r="H34" s="7" t="s">
        <v>54</v>
      </c>
      <c r="I34" s="20" t="s">
        <v>177</v>
      </c>
      <c r="J34" s="20" t="s">
        <v>177</v>
      </c>
      <c r="K34" s="20" t="s">
        <v>177</v>
      </c>
      <c r="L34" s="20" t="s">
        <v>177</v>
      </c>
      <c r="M34" s="20" t="s">
        <v>39</v>
      </c>
      <c r="N34" s="197"/>
    </row>
    <row r="35" spans="1:14" s="17" customFormat="1" ht="17.25" customHeight="1">
      <c r="A35" s="266"/>
      <c r="B35" s="265"/>
      <c r="C35" s="34" t="s">
        <v>370</v>
      </c>
      <c r="D35" s="10" t="s">
        <v>371</v>
      </c>
      <c r="E35" s="69">
        <v>250000</v>
      </c>
      <c r="F35" s="69">
        <v>250000</v>
      </c>
      <c r="G35" s="69">
        <v>250000</v>
      </c>
      <c r="H35" s="7"/>
      <c r="I35" s="20"/>
      <c r="J35" s="20"/>
      <c r="K35" s="20"/>
      <c r="L35" s="20"/>
      <c r="M35" s="20"/>
      <c r="N35" s="197"/>
    </row>
    <row r="36" spans="1:14" s="35" customFormat="1" ht="12.75">
      <c r="A36" s="266"/>
      <c r="B36" s="265"/>
      <c r="C36" s="26" t="s">
        <v>73</v>
      </c>
      <c r="D36" s="17" t="s">
        <v>74</v>
      </c>
      <c r="E36" s="29">
        <f>SUM(E37:E38)</f>
        <v>19989936</v>
      </c>
      <c r="F36" s="67">
        <f>SUM(F37:F38)</f>
        <v>19989936</v>
      </c>
      <c r="G36" s="67">
        <f>SUM(G37:G38)</f>
        <v>19989936</v>
      </c>
      <c r="H36" s="17"/>
      <c r="I36" s="26"/>
      <c r="J36" s="26"/>
      <c r="K36" s="26"/>
      <c r="L36" s="26"/>
      <c r="M36" s="20" t="s">
        <v>39</v>
      </c>
      <c r="N36" s="198"/>
    </row>
    <row r="37" spans="1:13" s="15" customFormat="1" ht="12.75">
      <c r="A37" s="150"/>
      <c r="B37" s="149"/>
      <c r="C37" s="27" t="s">
        <v>7</v>
      </c>
      <c r="D37" s="4" t="s">
        <v>75</v>
      </c>
      <c r="E37" s="66">
        <v>7696675</v>
      </c>
      <c r="F37" s="66">
        <v>7696675</v>
      </c>
      <c r="G37" s="66">
        <v>7696675</v>
      </c>
      <c r="H37" s="4" t="s">
        <v>54</v>
      </c>
      <c r="I37" s="20" t="s">
        <v>177</v>
      </c>
      <c r="J37" s="20" t="s">
        <v>179</v>
      </c>
      <c r="K37" s="20" t="s">
        <v>177</v>
      </c>
      <c r="L37" s="20" t="s">
        <v>177</v>
      </c>
      <c r="M37" s="19" t="s">
        <v>39</v>
      </c>
    </row>
    <row r="38" spans="1:13" s="52" customFormat="1" ht="15" customHeight="1">
      <c r="A38" s="150"/>
      <c r="B38" s="149"/>
      <c r="C38" s="193" t="s">
        <v>20</v>
      </c>
      <c r="D38" s="173" t="s">
        <v>76</v>
      </c>
      <c r="E38" s="194">
        <v>12293261</v>
      </c>
      <c r="F38" s="194">
        <v>12293261</v>
      </c>
      <c r="G38" s="194">
        <v>12293261</v>
      </c>
      <c r="H38" s="173" t="s">
        <v>54</v>
      </c>
      <c r="I38" s="195" t="s">
        <v>177</v>
      </c>
      <c r="J38" s="195" t="s">
        <v>179</v>
      </c>
      <c r="K38" s="195" t="s">
        <v>177</v>
      </c>
      <c r="L38" s="195" t="s">
        <v>177</v>
      </c>
      <c r="M38" s="61" t="s">
        <v>39</v>
      </c>
    </row>
    <row r="39" spans="1:13" s="1" customFormat="1" ht="24" customHeight="1">
      <c r="A39" s="185"/>
      <c r="B39" s="186"/>
      <c r="C39" s="26" t="s">
        <v>77</v>
      </c>
      <c r="D39" s="21" t="s">
        <v>78</v>
      </c>
      <c r="E39" s="67">
        <f>SUM(E40:E41)</f>
        <v>114335</v>
      </c>
      <c r="F39" s="67">
        <f>SUM(F40:F41)</f>
        <v>0</v>
      </c>
      <c r="G39" s="67">
        <f>SUM(G40:G41)</f>
        <v>0</v>
      </c>
      <c r="H39" s="4"/>
      <c r="I39" s="19"/>
      <c r="J39" s="19"/>
      <c r="K39" s="19"/>
      <c r="L39" s="19"/>
      <c r="M39" s="22" t="s">
        <v>39</v>
      </c>
    </row>
    <row r="40" spans="1:13" s="4" customFormat="1" ht="25.5" customHeight="1">
      <c r="A40" s="150"/>
      <c r="B40" s="184"/>
      <c r="C40" s="34" t="s">
        <v>79</v>
      </c>
      <c r="D40" s="10" t="s">
        <v>80</v>
      </c>
      <c r="E40" s="68">
        <v>41940</v>
      </c>
      <c r="F40" s="68">
        <v>0</v>
      </c>
      <c r="G40" s="68">
        <v>0</v>
      </c>
      <c r="H40" s="10" t="s">
        <v>81</v>
      </c>
      <c r="I40" s="20"/>
      <c r="J40" s="20"/>
      <c r="K40" s="20"/>
      <c r="L40" s="20"/>
      <c r="M40" s="20"/>
    </row>
    <row r="41" spans="1:13" s="4" customFormat="1" ht="25.5" customHeight="1">
      <c r="A41" s="150"/>
      <c r="B41" s="184"/>
      <c r="C41" s="34" t="s">
        <v>180</v>
      </c>
      <c r="D41" s="24" t="s">
        <v>82</v>
      </c>
      <c r="E41" s="68">
        <v>72395</v>
      </c>
      <c r="F41" s="68">
        <v>0</v>
      </c>
      <c r="G41" s="68">
        <v>0</v>
      </c>
      <c r="H41" s="10" t="s">
        <v>83</v>
      </c>
      <c r="I41" s="20"/>
      <c r="J41" s="20"/>
      <c r="K41" s="20"/>
      <c r="L41" s="20"/>
      <c r="M41" s="20" t="s">
        <v>39</v>
      </c>
    </row>
    <row r="42" spans="1:13" s="4" customFormat="1" ht="16.5" customHeight="1">
      <c r="A42" s="150"/>
      <c r="B42" s="184"/>
      <c r="C42" s="162" t="s">
        <v>84</v>
      </c>
      <c r="D42" s="17" t="s">
        <v>85</v>
      </c>
      <c r="E42" s="70">
        <f>E43+E44</f>
        <v>465265.57</v>
      </c>
      <c r="F42" s="70">
        <f>F43+F44</f>
        <v>465265.57</v>
      </c>
      <c r="G42" s="70">
        <f>G43+G44</f>
        <v>465265.57</v>
      </c>
      <c r="H42" s="10"/>
      <c r="I42" s="20"/>
      <c r="J42" s="20"/>
      <c r="K42" s="20"/>
      <c r="L42" s="20"/>
      <c r="M42" s="20"/>
    </row>
    <row r="43" spans="1:13" s="4" customFormat="1" ht="27" customHeight="1">
      <c r="A43" s="150"/>
      <c r="B43" s="184"/>
      <c r="C43" s="34" t="s">
        <v>7</v>
      </c>
      <c r="D43" s="10" t="s">
        <v>372</v>
      </c>
      <c r="E43" s="68">
        <v>222769.57</v>
      </c>
      <c r="F43" s="68">
        <v>222769.57</v>
      </c>
      <c r="G43" s="68">
        <v>222769.57</v>
      </c>
      <c r="H43" s="10" t="s">
        <v>86</v>
      </c>
      <c r="I43" s="20"/>
      <c r="J43" s="20" t="s">
        <v>179</v>
      </c>
      <c r="K43" s="20" t="s">
        <v>177</v>
      </c>
      <c r="L43" s="20" t="s">
        <v>177</v>
      </c>
      <c r="M43" s="20"/>
    </row>
    <row r="44" spans="1:13" s="4" customFormat="1" ht="29.25" customHeight="1">
      <c r="A44" s="150"/>
      <c r="B44" s="184"/>
      <c r="C44" s="163" t="s">
        <v>20</v>
      </c>
      <c r="D44" s="10" t="s">
        <v>373</v>
      </c>
      <c r="E44" s="71">
        <v>242496</v>
      </c>
      <c r="F44" s="71">
        <v>242496</v>
      </c>
      <c r="G44" s="71">
        <v>242496</v>
      </c>
      <c r="H44" s="10" t="s">
        <v>87</v>
      </c>
      <c r="I44" s="20"/>
      <c r="J44" s="20" t="s">
        <v>179</v>
      </c>
      <c r="K44" s="20" t="s">
        <v>177</v>
      </c>
      <c r="L44" s="20" t="s">
        <v>177</v>
      </c>
      <c r="M44" s="20" t="s">
        <v>39</v>
      </c>
    </row>
    <row r="45" spans="1:13" s="4" customFormat="1" ht="17.25" customHeight="1">
      <c r="A45" s="150"/>
      <c r="B45" s="184"/>
      <c r="C45" s="26" t="s">
        <v>181</v>
      </c>
      <c r="D45" s="17" t="s">
        <v>182</v>
      </c>
      <c r="E45" s="67">
        <v>5306397</v>
      </c>
      <c r="F45" s="67">
        <v>0</v>
      </c>
      <c r="G45" s="67">
        <v>0</v>
      </c>
      <c r="H45" s="10" t="s">
        <v>86</v>
      </c>
      <c r="I45" s="20"/>
      <c r="J45" s="20" t="s">
        <v>179</v>
      </c>
      <c r="K45" s="20" t="s">
        <v>177</v>
      </c>
      <c r="L45" s="20" t="s">
        <v>177</v>
      </c>
      <c r="M45" s="20" t="s">
        <v>39</v>
      </c>
    </row>
    <row r="46" spans="1:13" s="4" customFormat="1" ht="17.25" customHeight="1">
      <c r="A46" s="150"/>
      <c r="B46" s="184"/>
      <c r="C46" s="26" t="s">
        <v>374</v>
      </c>
      <c r="D46" s="17" t="s">
        <v>375</v>
      </c>
      <c r="E46" s="67">
        <v>7507579</v>
      </c>
      <c r="F46" s="70">
        <v>0</v>
      </c>
      <c r="G46" s="70">
        <v>0</v>
      </c>
      <c r="H46" s="10"/>
      <c r="I46" s="20"/>
      <c r="J46" s="20" t="s">
        <v>179</v>
      </c>
      <c r="K46" s="20" t="s">
        <v>177</v>
      </c>
      <c r="L46" s="20" t="s">
        <v>177</v>
      </c>
      <c r="M46" s="20" t="s">
        <v>39</v>
      </c>
    </row>
    <row r="47" spans="1:13" s="25" customFormat="1" ht="12.75">
      <c r="A47" s="150"/>
      <c r="B47" s="184"/>
      <c r="C47" s="34"/>
      <c r="D47" s="7"/>
      <c r="E47" s="65"/>
      <c r="F47" s="71"/>
      <c r="G47" s="71"/>
      <c r="H47" s="10"/>
      <c r="I47" s="20"/>
      <c r="J47" s="20"/>
      <c r="K47" s="20"/>
      <c r="L47" s="20"/>
      <c r="M47" s="20"/>
    </row>
    <row r="48" spans="1:13" s="25" customFormat="1" ht="12.75" customHeight="1">
      <c r="A48" s="257" t="s">
        <v>213</v>
      </c>
      <c r="B48" s="270" t="s">
        <v>212</v>
      </c>
      <c r="C48" s="17" t="s">
        <v>88</v>
      </c>
      <c r="D48" s="17" t="s">
        <v>89</v>
      </c>
      <c r="E48" s="29">
        <f>E49+E50+E51+E52+E53+E54+E55+E56+E57+E58+E59+E60+E61</f>
        <v>6115886</v>
      </c>
      <c r="F48" s="29">
        <f>F49+F50+F51+F52+F53+F54+F55+F56+F57+F58+F59+F60+F61</f>
        <v>6115886</v>
      </c>
      <c r="G48" s="29">
        <f>G49+G50+G51+G52+G53+G54+G55+G56+G57+G58+G59+G60+G61</f>
        <v>6115886</v>
      </c>
      <c r="H48" s="4"/>
      <c r="I48" s="27"/>
      <c r="J48" s="27"/>
      <c r="K48" s="27"/>
      <c r="L48" s="27"/>
      <c r="M48" s="156" t="s">
        <v>90</v>
      </c>
    </row>
    <row r="49" spans="1:13" s="25" customFormat="1" ht="25.5">
      <c r="A49" s="257"/>
      <c r="B49" s="270"/>
      <c r="C49" s="164" t="s">
        <v>7</v>
      </c>
      <c r="D49" s="25" t="s">
        <v>91</v>
      </c>
      <c r="E49" s="66">
        <v>100000</v>
      </c>
      <c r="F49" s="66">
        <v>100000</v>
      </c>
      <c r="G49" s="66">
        <v>100000</v>
      </c>
      <c r="H49" s="11" t="s">
        <v>92</v>
      </c>
      <c r="I49" s="88">
        <v>10</v>
      </c>
      <c r="J49" s="164">
        <v>11</v>
      </c>
      <c r="K49" s="164">
        <v>11</v>
      </c>
      <c r="L49" s="164">
        <v>11</v>
      </c>
      <c r="M49" s="156" t="s">
        <v>90</v>
      </c>
    </row>
    <row r="50" spans="1:13" s="25" customFormat="1" ht="25.5">
      <c r="A50" s="257"/>
      <c r="B50" s="270"/>
      <c r="C50" s="34" t="s">
        <v>9</v>
      </c>
      <c r="D50" s="18" t="s">
        <v>93</v>
      </c>
      <c r="E50" s="66">
        <v>985000</v>
      </c>
      <c r="F50" s="66">
        <v>985000</v>
      </c>
      <c r="G50" s="66">
        <v>985000</v>
      </c>
      <c r="H50" s="10" t="s">
        <v>94</v>
      </c>
      <c r="I50" s="89">
        <v>60</v>
      </c>
      <c r="J50" s="9">
        <v>62</v>
      </c>
      <c r="K50" s="9">
        <v>62</v>
      </c>
      <c r="L50" s="9">
        <v>62</v>
      </c>
      <c r="M50" s="20" t="s">
        <v>90</v>
      </c>
    </row>
    <row r="51" spans="1:13" s="25" customFormat="1" ht="38.25">
      <c r="A51" s="257"/>
      <c r="B51" s="270"/>
      <c r="C51" s="34" t="s">
        <v>10</v>
      </c>
      <c r="D51" s="18" t="s">
        <v>95</v>
      </c>
      <c r="E51" s="66">
        <v>100000</v>
      </c>
      <c r="F51" s="66">
        <v>100000</v>
      </c>
      <c r="G51" s="66">
        <v>100000</v>
      </c>
      <c r="H51" s="10" t="s">
        <v>96</v>
      </c>
      <c r="I51" s="90">
        <v>100000</v>
      </c>
      <c r="J51" s="69">
        <v>100000</v>
      </c>
      <c r="K51" s="69">
        <v>100000</v>
      </c>
      <c r="L51" s="69">
        <v>100000</v>
      </c>
      <c r="M51" s="20" t="s">
        <v>90</v>
      </c>
    </row>
    <row r="52" spans="1:13" s="25" customFormat="1" ht="27.75" customHeight="1">
      <c r="A52" s="257"/>
      <c r="B52" s="270"/>
      <c r="C52" s="165" t="s">
        <v>11</v>
      </c>
      <c r="D52" s="166" t="s">
        <v>97</v>
      </c>
      <c r="E52" s="86">
        <v>100000</v>
      </c>
      <c r="F52" s="86">
        <v>100000</v>
      </c>
      <c r="G52" s="86">
        <v>100000</v>
      </c>
      <c r="H52" s="158" t="s">
        <v>98</v>
      </c>
      <c r="I52" s="88"/>
      <c r="J52" s="164"/>
      <c r="K52" s="164"/>
      <c r="L52" s="164"/>
      <c r="M52" s="156" t="s">
        <v>90</v>
      </c>
    </row>
    <row r="53" spans="1:13" s="25" customFormat="1" ht="25.5">
      <c r="A53" s="257"/>
      <c r="B53" s="270"/>
      <c r="C53" s="34" t="s">
        <v>55</v>
      </c>
      <c r="D53" s="128" t="s">
        <v>99</v>
      </c>
      <c r="E53" s="66">
        <v>170000</v>
      </c>
      <c r="F53" s="66">
        <v>170000</v>
      </c>
      <c r="G53" s="66">
        <v>170000</v>
      </c>
      <c r="H53" s="10" t="s">
        <v>100</v>
      </c>
      <c r="I53" s="89">
        <v>40</v>
      </c>
      <c r="J53" s="9">
        <v>40</v>
      </c>
      <c r="K53" s="9">
        <v>40</v>
      </c>
      <c r="L53" s="9">
        <v>40</v>
      </c>
      <c r="M53" s="20" t="s">
        <v>90</v>
      </c>
    </row>
    <row r="54" spans="1:13" s="25" customFormat="1" ht="25.5">
      <c r="A54" s="257"/>
      <c r="B54" s="270"/>
      <c r="C54" s="34" t="s">
        <v>58</v>
      </c>
      <c r="D54" s="10" t="s">
        <v>101</v>
      </c>
      <c r="E54" s="66">
        <v>75000</v>
      </c>
      <c r="F54" s="66">
        <v>75000</v>
      </c>
      <c r="G54" s="66">
        <v>75000</v>
      </c>
      <c r="H54" s="10" t="s">
        <v>102</v>
      </c>
      <c r="I54" s="91">
        <v>35</v>
      </c>
      <c r="J54" s="9">
        <v>35</v>
      </c>
      <c r="K54" s="32">
        <v>35</v>
      </c>
      <c r="L54" s="9">
        <v>35</v>
      </c>
      <c r="M54" s="20" t="s">
        <v>90</v>
      </c>
    </row>
    <row r="55" spans="1:13" s="25" customFormat="1" ht="25.5">
      <c r="A55" s="257"/>
      <c r="B55" s="270"/>
      <c r="C55" s="34" t="s">
        <v>61</v>
      </c>
      <c r="D55" s="159" t="s">
        <v>103</v>
      </c>
      <c r="E55" s="66">
        <v>25000</v>
      </c>
      <c r="F55" s="66">
        <v>25000</v>
      </c>
      <c r="G55" s="66">
        <v>25000</v>
      </c>
      <c r="H55" s="10" t="s">
        <v>104</v>
      </c>
      <c r="I55" s="90">
        <v>25000</v>
      </c>
      <c r="J55" s="69">
        <v>25000</v>
      </c>
      <c r="K55" s="69">
        <v>25000</v>
      </c>
      <c r="L55" s="69">
        <v>25000</v>
      </c>
      <c r="M55" s="20" t="s">
        <v>90</v>
      </c>
    </row>
    <row r="56" spans="1:13" s="25" customFormat="1" ht="25.5">
      <c r="A56" s="257"/>
      <c r="B56" s="270"/>
      <c r="C56" s="34" t="s">
        <v>63</v>
      </c>
      <c r="D56" s="128" t="s">
        <v>105</v>
      </c>
      <c r="E56" s="66">
        <v>40000</v>
      </c>
      <c r="F56" s="66">
        <v>40000</v>
      </c>
      <c r="G56" s="66">
        <v>40000</v>
      </c>
      <c r="H56" s="7" t="s">
        <v>106</v>
      </c>
      <c r="I56" s="89">
        <v>300</v>
      </c>
      <c r="J56" s="9">
        <v>300</v>
      </c>
      <c r="K56" s="9">
        <v>300</v>
      </c>
      <c r="L56" s="9">
        <v>300</v>
      </c>
      <c r="M56" s="20" t="s">
        <v>90</v>
      </c>
    </row>
    <row r="57" spans="1:13" s="25" customFormat="1" ht="25.5">
      <c r="A57" s="257"/>
      <c r="B57" s="270"/>
      <c r="C57" s="34" t="s">
        <v>65</v>
      </c>
      <c r="D57" s="10" t="s">
        <v>107</v>
      </c>
      <c r="E57" s="65">
        <v>4175886</v>
      </c>
      <c r="F57" s="65">
        <v>4175886</v>
      </c>
      <c r="G57" s="65">
        <v>4175886</v>
      </c>
      <c r="H57" s="10" t="s">
        <v>108</v>
      </c>
      <c r="I57" s="90">
        <v>4326958</v>
      </c>
      <c r="J57" s="68">
        <v>4175886</v>
      </c>
      <c r="K57" s="68">
        <v>4175886</v>
      </c>
      <c r="L57" s="68">
        <v>4175886</v>
      </c>
      <c r="M57" s="20" t="s">
        <v>90</v>
      </c>
    </row>
    <row r="58" spans="1:13" s="25" customFormat="1" ht="12.75">
      <c r="A58" s="257"/>
      <c r="B58" s="270"/>
      <c r="C58" s="34" t="s">
        <v>66</v>
      </c>
      <c r="D58" s="10" t="s">
        <v>183</v>
      </c>
      <c r="E58" s="66">
        <v>100000</v>
      </c>
      <c r="F58" s="66">
        <v>100000</v>
      </c>
      <c r="G58" s="66">
        <v>100000</v>
      </c>
      <c r="H58" s="10" t="s">
        <v>167</v>
      </c>
      <c r="I58" s="89">
        <v>45</v>
      </c>
      <c r="J58" s="9">
        <v>45</v>
      </c>
      <c r="K58" s="9">
        <v>50</v>
      </c>
      <c r="L58" s="9">
        <v>50</v>
      </c>
      <c r="M58" s="20" t="s">
        <v>90</v>
      </c>
    </row>
    <row r="59" spans="1:13" s="25" customFormat="1" ht="12.75">
      <c r="A59" s="257"/>
      <c r="B59" s="270"/>
      <c r="C59" s="165" t="s">
        <v>109</v>
      </c>
      <c r="D59" s="157" t="s">
        <v>110</v>
      </c>
      <c r="E59" s="66">
        <v>25000</v>
      </c>
      <c r="F59" s="66">
        <v>25000</v>
      </c>
      <c r="G59" s="66">
        <v>25000</v>
      </c>
      <c r="H59" s="11" t="s">
        <v>111</v>
      </c>
      <c r="I59" s="88">
        <v>40</v>
      </c>
      <c r="J59" s="164">
        <v>40</v>
      </c>
      <c r="K59" s="164">
        <v>40</v>
      </c>
      <c r="L59" s="164">
        <v>40</v>
      </c>
      <c r="M59" s="156" t="s">
        <v>90</v>
      </c>
    </row>
    <row r="60" spans="1:13" s="25" customFormat="1" ht="25.5">
      <c r="A60" s="257"/>
      <c r="B60" s="270"/>
      <c r="C60" s="34" t="s">
        <v>112</v>
      </c>
      <c r="D60" s="10" t="s">
        <v>113</v>
      </c>
      <c r="E60" s="66">
        <v>200000</v>
      </c>
      <c r="F60" s="66">
        <v>200000</v>
      </c>
      <c r="G60" s="66">
        <v>200000</v>
      </c>
      <c r="H60" s="10" t="s">
        <v>114</v>
      </c>
      <c r="I60" s="89">
        <v>55</v>
      </c>
      <c r="J60" s="9">
        <v>57</v>
      </c>
      <c r="K60" s="9">
        <v>57</v>
      </c>
      <c r="L60" s="9">
        <v>57</v>
      </c>
      <c r="M60" s="20" t="s">
        <v>90</v>
      </c>
    </row>
    <row r="61" spans="1:13" s="25" customFormat="1" ht="21" customHeight="1">
      <c r="A61" s="257"/>
      <c r="B61" s="270"/>
      <c r="C61" s="165" t="s">
        <v>115</v>
      </c>
      <c r="D61" s="158" t="s">
        <v>116</v>
      </c>
      <c r="E61" s="66">
        <v>20000</v>
      </c>
      <c r="F61" s="66">
        <v>20000</v>
      </c>
      <c r="G61" s="66">
        <v>20000</v>
      </c>
      <c r="H61" s="11" t="s">
        <v>117</v>
      </c>
      <c r="I61" s="92">
        <v>0.2724</v>
      </c>
      <c r="J61" s="179">
        <v>0.25</v>
      </c>
      <c r="K61" s="179">
        <v>0.25</v>
      </c>
      <c r="L61" s="179">
        <v>0.25</v>
      </c>
      <c r="M61" s="156" t="s">
        <v>90</v>
      </c>
    </row>
    <row r="62" spans="1:13" s="25" customFormat="1" ht="21" customHeight="1">
      <c r="A62" s="257"/>
      <c r="B62" s="270"/>
      <c r="C62" s="96" t="s">
        <v>294</v>
      </c>
      <c r="D62" s="97" t="s">
        <v>383</v>
      </c>
      <c r="E62" s="29">
        <f>E63+E64+E65</f>
        <v>15850664</v>
      </c>
      <c r="F62" s="29">
        <f>F63+F64+F65</f>
        <v>15850664</v>
      </c>
      <c r="G62" s="29">
        <f>G63+G64+G65</f>
        <v>15850664</v>
      </c>
      <c r="H62" s="11"/>
      <c r="I62" s="92"/>
      <c r="J62" s="179"/>
      <c r="K62" s="179"/>
      <c r="L62" s="179"/>
      <c r="M62" s="156" t="s">
        <v>90</v>
      </c>
    </row>
    <row r="63" spans="1:13" s="25" customFormat="1" ht="21" customHeight="1">
      <c r="A63" s="257"/>
      <c r="B63" s="270"/>
      <c r="C63" s="165" t="s">
        <v>7</v>
      </c>
      <c r="D63" s="158" t="s">
        <v>384</v>
      </c>
      <c r="E63" s="66">
        <v>4016500</v>
      </c>
      <c r="F63" s="66">
        <v>4016500</v>
      </c>
      <c r="G63" s="66">
        <v>4016500</v>
      </c>
      <c r="H63" s="11" t="s">
        <v>54</v>
      </c>
      <c r="I63" s="92"/>
      <c r="J63" s="179"/>
      <c r="K63" s="179"/>
      <c r="L63" s="179"/>
      <c r="M63" s="156" t="s">
        <v>90</v>
      </c>
    </row>
    <row r="64" spans="1:13" s="25" customFormat="1" ht="28.5" customHeight="1">
      <c r="A64" s="257"/>
      <c r="B64" s="270"/>
      <c r="C64" s="165" t="s">
        <v>8</v>
      </c>
      <c r="D64" s="11" t="s">
        <v>385</v>
      </c>
      <c r="E64" s="69">
        <v>2698500</v>
      </c>
      <c r="F64" s="69">
        <v>2698500</v>
      </c>
      <c r="G64" s="69">
        <v>2698500</v>
      </c>
      <c r="H64" s="11" t="s">
        <v>54</v>
      </c>
      <c r="I64" s="92"/>
      <c r="J64" s="179"/>
      <c r="K64" s="179"/>
      <c r="L64" s="179"/>
      <c r="M64" s="156"/>
    </row>
    <row r="65" spans="1:13" s="25" customFormat="1" ht="29.25" customHeight="1">
      <c r="A65" s="257"/>
      <c r="B65" s="270"/>
      <c r="C65" s="165" t="s">
        <v>10</v>
      </c>
      <c r="D65" s="11" t="s">
        <v>386</v>
      </c>
      <c r="E65" s="66">
        <v>9135664</v>
      </c>
      <c r="F65" s="66">
        <v>9135664</v>
      </c>
      <c r="G65" s="66">
        <v>9135664</v>
      </c>
      <c r="H65" s="11" t="s">
        <v>54</v>
      </c>
      <c r="I65" s="92"/>
      <c r="J65" s="179"/>
      <c r="K65" s="179"/>
      <c r="L65" s="179"/>
      <c r="M65" s="156" t="s">
        <v>90</v>
      </c>
    </row>
    <row r="66" spans="1:13" s="25" customFormat="1" ht="21" customHeight="1">
      <c r="A66" s="257"/>
      <c r="B66" s="270"/>
      <c r="C66" s="96" t="s">
        <v>379</v>
      </c>
      <c r="D66" s="97" t="s">
        <v>380</v>
      </c>
      <c r="E66" s="29">
        <f>E67+E68</f>
        <v>9010119.24</v>
      </c>
      <c r="F66" s="29">
        <f>F67+F68</f>
        <v>2033990</v>
      </c>
      <c r="G66" s="29">
        <f>G67+G68</f>
        <v>1238107.86</v>
      </c>
      <c r="H66" s="11"/>
      <c r="I66" s="92"/>
      <c r="J66" s="179"/>
      <c r="K66" s="179"/>
      <c r="L66" s="179"/>
      <c r="M66" s="156" t="s">
        <v>90</v>
      </c>
    </row>
    <row r="67" spans="1:13" s="25" customFormat="1" ht="21" customHeight="1">
      <c r="A67" s="257"/>
      <c r="B67" s="270"/>
      <c r="C67" s="165" t="s">
        <v>11</v>
      </c>
      <c r="D67" s="158" t="s">
        <v>381</v>
      </c>
      <c r="E67" s="66">
        <v>698827.82</v>
      </c>
      <c r="F67" s="66">
        <v>795882.14</v>
      </c>
      <c r="G67" s="66">
        <v>0</v>
      </c>
      <c r="H67" s="11" t="s">
        <v>54</v>
      </c>
      <c r="I67" s="66"/>
      <c r="J67" s="66"/>
      <c r="K67" s="66"/>
      <c r="L67" s="66"/>
      <c r="M67" s="156" t="s">
        <v>90</v>
      </c>
    </row>
    <row r="68" spans="1:13" s="25" customFormat="1" ht="28.5" customHeight="1">
      <c r="A68" s="223"/>
      <c r="B68" s="270"/>
      <c r="C68" s="165" t="s">
        <v>26</v>
      </c>
      <c r="D68" s="11" t="s">
        <v>382</v>
      </c>
      <c r="E68" s="66">
        <v>8311291.42</v>
      </c>
      <c r="F68" s="66">
        <v>1238107.86</v>
      </c>
      <c r="G68" s="66">
        <v>1238107.86</v>
      </c>
      <c r="H68" s="11" t="s">
        <v>54</v>
      </c>
      <c r="I68" s="66"/>
      <c r="J68" s="66"/>
      <c r="K68" s="66"/>
      <c r="L68" s="66"/>
      <c r="M68" s="156" t="s">
        <v>90</v>
      </c>
    </row>
    <row r="69" spans="1:13" s="18" customFormat="1" ht="15.75" customHeight="1">
      <c r="A69" s="223"/>
      <c r="B69" s="133"/>
      <c r="C69" s="3" t="s">
        <v>378</v>
      </c>
      <c r="D69" s="5" t="s">
        <v>184</v>
      </c>
      <c r="E69" s="29">
        <f>E70+E71</f>
        <v>10200000</v>
      </c>
      <c r="F69" s="29">
        <f>F70+F71</f>
        <v>10000000</v>
      </c>
      <c r="G69" s="29">
        <f>G70+G71</f>
        <v>10000000</v>
      </c>
      <c r="H69" s="3"/>
      <c r="I69" s="93"/>
      <c r="J69" s="177"/>
      <c r="K69" s="165"/>
      <c r="L69" s="165"/>
      <c r="M69" s="156" t="s">
        <v>90</v>
      </c>
    </row>
    <row r="70" spans="1:13" s="18" customFormat="1" ht="36.75" customHeight="1">
      <c r="A70" s="223"/>
      <c r="B70" s="270"/>
      <c r="C70" s="34" t="s">
        <v>7</v>
      </c>
      <c r="D70" s="10" t="s">
        <v>185</v>
      </c>
      <c r="E70" s="66">
        <v>10000000</v>
      </c>
      <c r="F70" s="66">
        <v>10000000</v>
      </c>
      <c r="G70" s="66">
        <v>10000000</v>
      </c>
      <c r="H70" s="33" t="s">
        <v>186</v>
      </c>
      <c r="I70" s="94">
        <v>10000000</v>
      </c>
      <c r="J70" s="68">
        <v>10000000</v>
      </c>
      <c r="K70" s="9"/>
      <c r="L70" s="9"/>
      <c r="M70" s="20" t="s">
        <v>90</v>
      </c>
    </row>
    <row r="71" spans="1:13" s="18" customFormat="1" ht="30" customHeight="1">
      <c r="A71" s="223"/>
      <c r="B71" s="270"/>
      <c r="C71" s="34" t="s">
        <v>8</v>
      </c>
      <c r="D71" s="87" t="s">
        <v>376</v>
      </c>
      <c r="E71" s="66">
        <v>200000</v>
      </c>
      <c r="F71" s="66">
        <v>0</v>
      </c>
      <c r="G71" s="66">
        <v>0</v>
      </c>
      <c r="H71" s="10" t="s">
        <v>377</v>
      </c>
      <c r="I71" s="94">
        <v>0</v>
      </c>
      <c r="J71" s="68">
        <v>200000</v>
      </c>
      <c r="K71" s="69">
        <v>0</v>
      </c>
      <c r="L71" s="69">
        <v>0</v>
      </c>
      <c r="M71" s="20" t="s">
        <v>90</v>
      </c>
    </row>
    <row r="72" spans="1:2" s="25" customFormat="1" ht="0.75" customHeight="1">
      <c r="A72" s="223"/>
      <c r="B72" s="244" t="s">
        <v>118</v>
      </c>
    </row>
    <row r="73" spans="1:13" s="25" customFormat="1" ht="12.75" customHeight="1">
      <c r="A73" s="223"/>
      <c r="B73" s="244"/>
      <c r="C73" s="17" t="s">
        <v>88</v>
      </c>
      <c r="D73" s="17" t="s">
        <v>89</v>
      </c>
      <c r="E73" s="29">
        <f>E74</f>
        <v>600000</v>
      </c>
      <c r="F73" s="29">
        <f>F74</f>
        <v>600000</v>
      </c>
      <c r="G73" s="29">
        <f>G74</f>
        <v>600000</v>
      </c>
      <c r="H73" s="10"/>
      <c r="I73" s="94"/>
      <c r="J73" s="68"/>
      <c r="K73" s="9"/>
      <c r="L73" s="9"/>
      <c r="M73" s="20" t="s">
        <v>90</v>
      </c>
    </row>
    <row r="74" spans="1:13" s="25" customFormat="1" ht="51" customHeight="1">
      <c r="A74" s="223"/>
      <c r="B74" s="244"/>
      <c r="C74" s="34" t="s">
        <v>119</v>
      </c>
      <c r="D74" s="10" t="s">
        <v>120</v>
      </c>
      <c r="E74" s="68">
        <v>600000</v>
      </c>
      <c r="F74" s="68">
        <v>600000</v>
      </c>
      <c r="G74" s="68">
        <v>600000</v>
      </c>
      <c r="H74" s="10" t="s">
        <v>121</v>
      </c>
      <c r="I74" s="95">
        <v>300</v>
      </c>
      <c r="J74" s="9">
        <v>310</v>
      </c>
      <c r="K74" s="9">
        <v>320</v>
      </c>
      <c r="L74" s="9">
        <v>330</v>
      </c>
      <c r="M74" s="20" t="s">
        <v>90</v>
      </c>
    </row>
    <row r="75" spans="1:13" s="25" customFormat="1" ht="29.25" customHeight="1">
      <c r="A75" s="223"/>
      <c r="B75" s="244" t="s">
        <v>122</v>
      </c>
      <c r="C75" s="3" t="s">
        <v>88</v>
      </c>
      <c r="D75" s="3" t="s">
        <v>89</v>
      </c>
      <c r="E75" s="29">
        <f>E76</f>
        <v>500000</v>
      </c>
      <c r="F75" s="29">
        <f>F76</f>
        <v>500000</v>
      </c>
      <c r="G75" s="29">
        <f>G76</f>
        <v>500000</v>
      </c>
      <c r="H75" s="1"/>
      <c r="I75" s="27"/>
      <c r="J75" s="27"/>
      <c r="K75" s="27"/>
      <c r="L75" s="27"/>
      <c r="M75" s="156" t="s">
        <v>90</v>
      </c>
    </row>
    <row r="76" spans="1:13" s="25" customFormat="1" ht="40.5" customHeight="1">
      <c r="A76" s="223"/>
      <c r="B76" s="244"/>
      <c r="C76" s="34" t="s">
        <v>26</v>
      </c>
      <c r="D76" s="7" t="s">
        <v>123</v>
      </c>
      <c r="E76" s="69">
        <v>500000</v>
      </c>
      <c r="F76" s="69">
        <v>500000</v>
      </c>
      <c r="G76" s="69">
        <v>500000</v>
      </c>
      <c r="H76" s="10" t="s">
        <v>124</v>
      </c>
      <c r="I76" s="91">
        <v>600</v>
      </c>
      <c r="J76" s="9">
        <v>600</v>
      </c>
      <c r="K76" s="9">
        <v>600</v>
      </c>
      <c r="L76" s="9">
        <v>600</v>
      </c>
      <c r="M76" s="20" t="s">
        <v>90</v>
      </c>
    </row>
    <row r="77" spans="1:13" s="1" customFormat="1" ht="12.75">
      <c r="A77" s="262" t="s">
        <v>125</v>
      </c>
      <c r="B77" s="263"/>
      <c r="C77" s="263"/>
      <c r="D77" s="263"/>
      <c r="E77" s="29">
        <f>E75+E73+E69+E66+E62+E48+E46+E45+E42+E39+E36+E15</f>
        <v>82866681.81</v>
      </c>
      <c r="F77" s="29">
        <f>F75+F73+F69+F66+F62+F48+F42+F36+F15</f>
        <v>62762241.57</v>
      </c>
      <c r="G77" s="29">
        <f>G75+G73+G69+G66+G62+G48+G42+G36+G15</f>
        <v>61966359.43</v>
      </c>
      <c r="H77" s="242"/>
      <c r="I77" s="242"/>
      <c r="J77" s="242"/>
      <c r="K77" s="242"/>
      <c r="L77" s="242"/>
      <c r="M77" s="242"/>
    </row>
    <row r="78" spans="1:14" s="1" customFormat="1" ht="25.5" customHeight="1">
      <c r="A78" s="144"/>
      <c r="B78" s="144"/>
      <c r="C78" s="144"/>
      <c r="D78" s="144"/>
      <c r="E78" s="143"/>
      <c r="F78" s="144"/>
      <c r="G78" s="144"/>
      <c r="H78" s="144"/>
      <c r="I78" s="144"/>
      <c r="J78" s="144"/>
      <c r="K78" s="144"/>
      <c r="L78" s="144"/>
      <c r="M78" s="144"/>
      <c r="N78" s="142"/>
    </row>
    <row r="79" spans="1:13" s="1" customFormat="1" ht="33.75" customHeight="1">
      <c r="A79" s="153" t="s">
        <v>0</v>
      </c>
      <c r="B79" s="153" t="s">
        <v>1</v>
      </c>
      <c r="C79" s="153" t="s">
        <v>2</v>
      </c>
      <c r="D79" s="153" t="s">
        <v>5</v>
      </c>
      <c r="E79" s="85" t="s">
        <v>364</v>
      </c>
      <c r="F79" s="153" t="s">
        <v>175</v>
      </c>
      <c r="G79" s="154" t="s">
        <v>365</v>
      </c>
      <c r="H79" s="153" t="s">
        <v>3</v>
      </c>
      <c r="I79" s="153" t="s">
        <v>16</v>
      </c>
      <c r="J79" s="153" t="s">
        <v>6</v>
      </c>
      <c r="K79" s="153" t="s">
        <v>176</v>
      </c>
      <c r="L79" s="153" t="s">
        <v>366</v>
      </c>
      <c r="M79" s="175" t="s">
        <v>4</v>
      </c>
    </row>
    <row r="80" spans="1:13" s="1" customFormat="1" ht="25.5" customHeight="1">
      <c r="A80" s="212" t="s">
        <v>367</v>
      </c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4"/>
    </row>
    <row r="81" spans="1:13" s="1" customFormat="1" ht="15" customHeight="1">
      <c r="A81" s="218" t="s">
        <v>165</v>
      </c>
      <c r="B81" s="236" t="s">
        <v>166</v>
      </c>
      <c r="C81" s="261" t="s">
        <v>13</v>
      </c>
      <c r="D81" s="261" t="s">
        <v>14</v>
      </c>
      <c r="E81" s="242"/>
      <c r="F81" s="242"/>
      <c r="G81" s="242"/>
      <c r="H81" s="256"/>
      <c r="I81" s="242"/>
      <c r="J81" s="242"/>
      <c r="K81" s="242"/>
      <c r="L81" s="242"/>
      <c r="M81" s="242"/>
    </row>
    <row r="82" spans="1:13" s="1" customFormat="1" ht="16.5" customHeight="1">
      <c r="A82" s="218"/>
      <c r="B82" s="236"/>
      <c r="C82" s="261"/>
      <c r="D82" s="261"/>
      <c r="E82" s="242"/>
      <c r="F82" s="242"/>
      <c r="G82" s="242"/>
      <c r="H82" s="256"/>
      <c r="I82" s="242"/>
      <c r="J82" s="242"/>
      <c r="K82" s="242"/>
      <c r="L82" s="242"/>
      <c r="M82" s="242"/>
    </row>
    <row r="83" spans="1:13" s="1" customFormat="1" ht="16.5" customHeight="1">
      <c r="A83" s="218"/>
      <c r="B83" s="236"/>
      <c r="C83" s="261"/>
      <c r="D83" s="261"/>
      <c r="E83" s="242"/>
      <c r="F83" s="242"/>
      <c r="G83" s="242"/>
      <c r="H83" s="256"/>
      <c r="I83" s="242"/>
      <c r="J83" s="242"/>
      <c r="K83" s="242"/>
      <c r="L83" s="242"/>
      <c r="M83" s="242"/>
    </row>
    <row r="84" spans="1:13" s="1" customFormat="1" ht="14.25" customHeight="1">
      <c r="A84" s="218"/>
      <c r="B84" s="236"/>
      <c r="C84" s="256" t="s">
        <v>12</v>
      </c>
      <c r="D84" s="256" t="s">
        <v>14</v>
      </c>
      <c r="E84" s="245">
        <v>500000</v>
      </c>
      <c r="F84" s="245">
        <v>500000</v>
      </c>
      <c r="G84" s="245">
        <v>500000</v>
      </c>
      <c r="H84" s="248" t="s">
        <v>15</v>
      </c>
      <c r="I84" s="245">
        <v>500000</v>
      </c>
      <c r="J84" s="243">
        <v>1</v>
      </c>
      <c r="K84" s="243">
        <v>1</v>
      </c>
      <c r="L84" s="243">
        <v>1</v>
      </c>
      <c r="M84" s="242">
        <v>10</v>
      </c>
    </row>
    <row r="85" spans="1:13" s="1" customFormat="1" ht="17.25" customHeight="1">
      <c r="A85" s="218"/>
      <c r="B85" s="236"/>
      <c r="C85" s="256"/>
      <c r="D85" s="256"/>
      <c r="E85" s="245"/>
      <c r="F85" s="245"/>
      <c r="G85" s="245"/>
      <c r="H85" s="248"/>
      <c r="I85" s="245"/>
      <c r="J85" s="243"/>
      <c r="K85" s="243"/>
      <c r="L85" s="243"/>
      <c r="M85" s="242"/>
    </row>
    <row r="86" spans="1:13" s="1" customFormat="1" ht="17.25" customHeight="1">
      <c r="A86" s="218"/>
      <c r="B86" s="236"/>
      <c r="C86" s="256"/>
      <c r="D86" s="256"/>
      <c r="E86" s="245"/>
      <c r="F86" s="245"/>
      <c r="G86" s="245"/>
      <c r="H86" s="248"/>
      <c r="I86" s="245"/>
      <c r="J86" s="243"/>
      <c r="K86" s="243"/>
      <c r="L86" s="243"/>
      <c r="M86" s="242"/>
    </row>
    <row r="87" spans="1:13" s="1" customFormat="1" ht="17.25" customHeight="1">
      <c r="A87" s="218"/>
      <c r="B87" s="236"/>
      <c r="C87" s="256"/>
      <c r="D87" s="256"/>
      <c r="E87" s="245"/>
      <c r="F87" s="245"/>
      <c r="G87" s="245"/>
      <c r="H87" s="248"/>
      <c r="I87" s="245"/>
      <c r="J87" s="243"/>
      <c r="K87" s="243"/>
      <c r="L87" s="243"/>
      <c r="M87" s="242"/>
    </row>
    <row r="88" spans="1:13" s="1" customFormat="1" ht="17.25" customHeight="1" hidden="1">
      <c r="A88" s="218"/>
      <c r="B88" s="236"/>
      <c r="C88" s="256"/>
      <c r="D88" s="256"/>
      <c r="E88" s="245"/>
      <c r="F88" s="245"/>
      <c r="G88" s="245"/>
      <c r="H88" s="248"/>
      <c r="I88" s="245"/>
      <c r="J88" s="243"/>
      <c r="K88" s="243"/>
      <c r="L88" s="243"/>
      <c r="M88" s="242"/>
    </row>
    <row r="89" spans="1:13" s="1" customFormat="1" ht="17.25" customHeight="1" hidden="1">
      <c r="A89" s="218"/>
      <c r="B89" s="236"/>
      <c r="C89" s="256"/>
      <c r="D89" s="256"/>
      <c r="E89" s="245"/>
      <c r="F89" s="245"/>
      <c r="G89" s="245"/>
      <c r="H89" s="248"/>
      <c r="I89" s="245"/>
      <c r="J89" s="243"/>
      <c r="K89" s="243"/>
      <c r="L89" s="243"/>
      <c r="M89" s="242"/>
    </row>
    <row r="90" spans="1:13" s="1" customFormat="1" ht="24" customHeight="1" hidden="1">
      <c r="A90" s="218"/>
      <c r="B90" s="236"/>
      <c r="C90" s="256"/>
      <c r="D90" s="256"/>
      <c r="E90" s="245"/>
      <c r="F90" s="245"/>
      <c r="G90" s="245"/>
      <c r="H90" s="248"/>
      <c r="I90" s="245"/>
      <c r="J90" s="243"/>
      <c r="K90" s="243"/>
      <c r="L90" s="243"/>
      <c r="M90" s="242"/>
    </row>
    <row r="91" spans="1:13" s="1" customFormat="1" ht="12.75" hidden="1">
      <c r="A91" s="218"/>
      <c r="B91" s="236"/>
      <c r="C91" s="256"/>
      <c r="D91" s="256"/>
      <c r="E91" s="245"/>
      <c r="F91" s="245"/>
      <c r="G91" s="245"/>
      <c r="H91" s="248"/>
      <c r="I91" s="245"/>
      <c r="J91" s="243"/>
      <c r="K91" s="243"/>
      <c r="L91" s="243"/>
      <c r="M91" s="242"/>
    </row>
    <row r="92" spans="1:13" s="1" customFormat="1" ht="12.75" hidden="1">
      <c r="A92" s="218"/>
      <c r="B92" s="236"/>
      <c r="C92" s="256"/>
      <c r="D92" s="256"/>
      <c r="E92" s="245"/>
      <c r="F92" s="245"/>
      <c r="G92" s="245"/>
      <c r="H92" s="248"/>
      <c r="I92" s="245"/>
      <c r="J92" s="243"/>
      <c r="K92" s="243"/>
      <c r="L92" s="243"/>
      <c r="M92" s="242"/>
    </row>
    <row r="93" spans="1:13" s="1" customFormat="1" ht="12.75" hidden="1">
      <c r="A93" s="218"/>
      <c r="B93" s="236"/>
      <c r="C93" s="256"/>
      <c r="D93" s="256"/>
      <c r="E93" s="245"/>
      <c r="F93" s="245"/>
      <c r="G93" s="245"/>
      <c r="H93" s="248"/>
      <c r="I93" s="245"/>
      <c r="J93" s="243"/>
      <c r="K93" s="243"/>
      <c r="L93" s="243"/>
      <c r="M93" s="242"/>
    </row>
    <row r="94" spans="1:13" s="1" customFormat="1" ht="12.75" hidden="1">
      <c r="A94" s="218"/>
      <c r="B94" s="236"/>
      <c r="C94" s="256"/>
      <c r="D94" s="256"/>
      <c r="E94" s="27"/>
      <c r="F94" s="66"/>
      <c r="G94" s="66"/>
      <c r="I94" s="27"/>
      <c r="J94" s="27"/>
      <c r="K94" s="27"/>
      <c r="L94" s="27"/>
      <c r="M94" s="27"/>
    </row>
    <row r="95" spans="1:13" s="1" customFormat="1" ht="12.75">
      <c r="A95" s="249" t="s">
        <v>164</v>
      </c>
      <c r="B95" s="250"/>
      <c r="C95" s="250"/>
      <c r="D95" s="251"/>
      <c r="E95" s="29">
        <v>500000</v>
      </c>
      <c r="F95" s="29">
        <v>500000</v>
      </c>
      <c r="G95" s="29">
        <v>500000</v>
      </c>
      <c r="H95" s="242"/>
      <c r="I95" s="242"/>
      <c r="J95" s="242"/>
      <c r="K95" s="242"/>
      <c r="L95" s="242"/>
      <c r="M95" s="242"/>
    </row>
    <row r="96" spans="1:14" s="1" customFormat="1" ht="18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2"/>
    </row>
    <row r="97" spans="1:13" s="1" customFormat="1" ht="38.25">
      <c r="A97" s="153" t="s">
        <v>0</v>
      </c>
      <c r="B97" s="153" t="s">
        <v>1</v>
      </c>
      <c r="C97" s="153" t="s">
        <v>2</v>
      </c>
      <c r="D97" s="153" t="s">
        <v>5</v>
      </c>
      <c r="E97" s="85" t="s">
        <v>364</v>
      </c>
      <c r="F97" s="153" t="s">
        <v>175</v>
      </c>
      <c r="G97" s="154" t="s">
        <v>365</v>
      </c>
      <c r="H97" s="153" t="s">
        <v>3</v>
      </c>
      <c r="I97" s="153" t="s">
        <v>16</v>
      </c>
      <c r="J97" s="153" t="s">
        <v>6</v>
      </c>
      <c r="K97" s="153" t="s">
        <v>176</v>
      </c>
      <c r="L97" s="153" t="s">
        <v>366</v>
      </c>
      <c r="M97" s="175" t="s">
        <v>4</v>
      </c>
    </row>
    <row r="98" spans="1:13" s="15" customFormat="1" ht="12.75">
      <c r="A98" s="218" t="s">
        <v>357</v>
      </c>
      <c r="B98" s="271" t="s">
        <v>126</v>
      </c>
      <c r="C98" s="3" t="s">
        <v>127</v>
      </c>
      <c r="D98" s="3" t="s">
        <v>128</v>
      </c>
      <c r="E98" s="29">
        <v>250000</v>
      </c>
      <c r="F98" s="29">
        <v>250000</v>
      </c>
      <c r="G98" s="29">
        <v>250000</v>
      </c>
      <c r="H98" s="1"/>
      <c r="I98" s="27"/>
      <c r="J98" s="27"/>
      <c r="K98" s="27"/>
      <c r="L98" s="27"/>
      <c r="M98" s="27">
        <v>16</v>
      </c>
    </row>
    <row r="99" spans="1:13" s="15" customFormat="1" ht="25.5">
      <c r="A99" s="218"/>
      <c r="B99" s="272"/>
      <c r="C99" s="1" t="s">
        <v>7</v>
      </c>
      <c r="D99" s="4" t="s">
        <v>129</v>
      </c>
      <c r="E99" s="66">
        <v>200000</v>
      </c>
      <c r="F99" s="66"/>
      <c r="G99" s="66"/>
      <c r="H99" s="12" t="s">
        <v>130</v>
      </c>
      <c r="I99" s="27">
        <v>127</v>
      </c>
      <c r="J99" s="27">
        <v>130</v>
      </c>
      <c r="K99" s="27">
        <v>135</v>
      </c>
      <c r="L99" s="27">
        <v>140</v>
      </c>
      <c r="M99" s="27">
        <v>16</v>
      </c>
    </row>
    <row r="100" spans="1:13" s="15" customFormat="1" ht="12.75">
      <c r="A100" s="218"/>
      <c r="B100" s="272"/>
      <c r="C100" s="4" t="s">
        <v>8</v>
      </c>
      <c r="D100" s="4" t="s">
        <v>187</v>
      </c>
      <c r="E100" s="66">
        <v>50000</v>
      </c>
      <c r="F100" s="66"/>
      <c r="G100" s="66"/>
      <c r="H100" s="4" t="s">
        <v>131</v>
      </c>
      <c r="I100" s="27">
        <v>0</v>
      </c>
      <c r="J100" s="27">
        <v>1</v>
      </c>
      <c r="K100" s="27">
        <v>1</v>
      </c>
      <c r="L100" s="27">
        <v>1</v>
      </c>
      <c r="M100" s="27"/>
    </row>
    <row r="101" spans="1:13" s="15" customFormat="1" ht="12.75">
      <c r="A101" s="218"/>
      <c r="B101" s="272"/>
      <c r="C101" s="1"/>
      <c r="D101" s="4"/>
      <c r="E101" s="72"/>
      <c r="F101" s="72"/>
      <c r="G101" s="66"/>
      <c r="H101" s="4"/>
      <c r="I101" s="27"/>
      <c r="J101" s="27"/>
      <c r="K101" s="27"/>
      <c r="L101" s="27"/>
      <c r="M101" s="27">
        <v>16</v>
      </c>
    </row>
    <row r="102" spans="1:13" s="15" customFormat="1" ht="12.75">
      <c r="A102" s="218"/>
      <c r="B102" s="272"/>
      <c r="C102" s="1"/>
      <c r="D102" s="4"/>
      <c r="E102" s="66"/>
      <c r="F102" s="66"/>
      <c r="G102" s="66"/>
      <c r="H102" s="4"/>
      <c r="I102" s="27"/>
      <c r="J102" s="27"/>
      <c r="K102" s="27"/>
      <c r="L102" s="27"/>
      <c r="M102" s="27">
        <v>16</v>
      </c>
    </row>
    <row r="103" spans="1:13" s="15" customFormat="1" ht="12.75">
      <c r="A103" s="218"/>
      <c r="B103" s="273" t="s">
        <v>132</v>
      </c>
      <c r="C103" s="1"/>
      <c r="D103" s="4"/>
      <c r="E103" s="66"/>
      <c r="F103" s="66"/>
      <c r="G103" s="66"/>
      <c r="H103" s="4"/>
      <c r="I103" s="27"/>
      <c r="J103" s="27"/>
      <c r="K103" s="27"/>
      <c r="L103" s="27"/>
      <c r="M103" s="27"/>
    </row>
    <row r="104" spans="1:13" s="15" customFormat="1" ht="12.75">
      <c r="A104" s="218"/>
      <c r="B104" s="274"/>
      <c r="C104" s="3" t="s">
        <v>133</v>
      </c>
      <c r="D104" s="3" t="s">
        <v>134</v>
      </c>
      <c r="E104" s="29">
        <v>2322100</v>
      </c>
      <c r="F104" s="29">
        <v>2322100</v>
      </c>
      <c r="G104" s="29">
        <v>2322100</v>
      </c>
      <c r="H104" s="1"/>
      <c r="I104" s="27"/>
      <c r="J104" s="66"/>
      <c r="K104" s="66"/>
      <c r="L104" s="66"/>
      <c r="M104" s="27"/>
    </row>
    <row r="105" spans="1:13" s="15" customFormat="1" ht="12.75">
      <c r="A105" s="218"/>
      <c r="B105" s="274"/>
      <c r="C105" s="4" t="s">
        <v>7</v>
      </c>
      <c r="D105" s="12" t="s">
        <v>188</v>
      </c>
      <c r="E105" s="65">
        <v>2260600</v>
      </c>
      <c r="F105" s="65"/>
      <c r="G105" s="65"/>
      <c r="H105" s="4" t="s">
        <v>189</v>
      </c>
      <c r="I105" s="27"/>
      <c r="J105" s="66"/>
      <c r="K105" s="27"/>
      <c r="L105" s="27"/>
      <c r="M105" s="27">
        <v>16</v>
      </c>
    </row>
    <row r="106" spans="1:13" s="15" customFormat="1" ht="12.75">
      <c r="A106" s="218"/>
      <c r="B106" s="275"/>
      <c r="C106" s="4" t="s">
        <v>135</v>
      </c>
      <c r="D106" s="4" t="s">
        <v>190</v>
      </c>
      <c r="E106" s="66">
        <v>41500</v>
      </c>
      <c r="F106" s="65"/>
      <c r="G106" s="65"/>
      <c r="H106" s="4" t="s">
        <v>191</v>
      </c>
      <c r="I106" s="27">
        <v>3700</v>
      </c>
      <c r="J106" s="27">
        <v>4000</v>
      </c>
      <c r="K106" s="27">
        <v>4200</v>
      </c>
      <c r="L106" s="27">
        <v>4400</v>
      </c>
      <c r="M106" s="27">
        <v>16</v>
      </c>
    </row>
    <row r="107" spans="1:13" s="15" customFormat="1" ht="12.75">
      <c r="A107" s="218"/>
      <c r="B107" s="276"/>
      <c r="C107" s="1" t="s">
        <v>192</v>
      </c>
      <c r="D107" s="4" t="s">
        <v>193</v>
      </c>
      <c r="E107" s="65">
        <v>20000</v>
      </c>
      <c r="F107" s="65"/>
      <c r="G107" s="65"/>
      <c r="H107" s="1" t="s">
        <v>142</v>
      </c>
      <c r="I107" s="27">
        <v>0</v>
      </c>
      <c r="J107" s="27">
        <v>1</v>
      </c>
      <c r="K107" s="27">
        <v>1</v>
      </c>
      <c r="L107" s="27">
        <v>1</v>
      </c>
      <c r="M107" s="27"/>
    </row>
    <row r="108" spans="1:13" s="15" customFormat="1" ht="12.75">
      <c r="A108" s="218"/>
      <c r="B108" s="275"/>
      <c r="C108" s="1"/>
      <c r="D108" s="4"/>
      <c r="E108" s="65"/>
      <c r="F108" s="65"/>
      <c r="G108" s="65"/>
      <c r="H108" s="1"/>
      <c r="I108" s="27"/>
      <c r="J108" s="27"/>
      <c r="K108" s="27"/>
      <c r="L108" s="27"/>
      <c r="M108" s="27"/>
    </row>
    <row r="109" spans="1:13" s="15" customFormat="1" ht="12.75">
      <c r="A109" s="277"/>
      <c r="B109" s="275"/>
      <c r="C109" s="1"/>
      <c r="D109" s="4"/>
      <c r="E109" s="65"/>
      <c r="F109" s="65"/>
      <c r="G109" s="65"/>
      <c r="H109" s="1"/>
      <c r="I109" s="27"/>
      <c r="J109" s="27"/>
      <c r="K109" s="27"/>
      <c r="L109" s="27"/>
      <c r="M109" s="27"/>
    </row>
    <row r="110" spans="1:13" s="15" customFormat="1" ht="12.75">
      <c r="A110" s="277"/>
      <c r="B110" s="275"/>
      <c r="C110" s="1"/>
      <c r="D110" s="4"/>
      <c r="E110" s="65"/>
      <c r="F110" s="65"/>
      <c r="G110" s="65"/>
      <c r="H110" s="1"/>
      <c r="I110" s="27"/>
      <c r="J110" s="27"/>
      <c r="K110" s="27"/>
      <c r="L110" s="27"/>
      <c r="M110" s="27"/>
    </row>
    <row r="111" spans="1:13" s="15" customFormat="1" ht="25.5" customHeight="1">
      <c r="A111" s="151"/>
      <c r="B111" s="132"/>
      <c r="C111" s="5" t="s">
        <v>138</v>
      </c>
      <c r="D111" s="3" t="s">
        <v>139</v>
      </c>
      <c r="E111" s="29">
        <v>1855000</v>
      </c>
      <c r="F111" s="29" t="s">
        <v>399</v>
      </c>
      <c r="G111" s="29">
        <v>33975000</v>
      </c>
      <c r="H111" s="1"/>
      <c r="I111" s="27"/>
      <c r="J111" s="27"/>
      <c r="K111" s="27"/>
      <c r="L111" s="27"/>
      <c r="M111" s="27"/>
    </row>
    <row r="112" spans="1:13" s="15" customFormat="1" ht="12.75">
      <c r="A112" s="151"/>
      <c r="B112" s="132"/>
      <c r="C112" s="1" t="s">
        <v>7</v>
      </c>
      <c r="D112" s="3" t="s">
        <v>140</v>
      </c>
      <c r="E112" s="29">
        <v>285000</v>
      </c>
      <c r="F112" s="29"/>
      <c r="G112" s="29"/>
      <c r="H112" s="1"/>
      <c r="I112" s="27"/>
      <c r="J112" s="27"/>
      <c r="K112" s="27"/>
      <c r="L112" s="27"/>
      <c r="M112" s="27"/>
    </row>
    <row r="113" spans="1:13" s="15" customFormat="1" ht="25.5">
      <c r="A113" s="151"/>
      <c r="B113" s="132"/>
      <c r="C113" s="4"/>
      <c r="D113" s="12" t="s">
        <v>141</v>
      </c>
      <c r="E113" s="66">
        <v>5000</v>
      </c>
      <c r="F113" s="66"/>
      <c r="G113" s="66"/>
      <c r="H113" s="12" t="s">
        <v>142</v>
      </c>
      <c r="I113" s="27">
        <v>0</v>
      </c>
      <c r="J113" s="27">
        <v>1</v>
      </c>
      <c r="K113" s="27">
        <v>1</v>
      </c>
      <c r="L113" s="27">
        <v>1</v>
      </c>
      <c r="M113" s="27">
        <v>16</v>
      </c>
    </row>
    <row r="114" spans="1:13" s="15" customFormat="1" ht="12.75">
      <c r="A114" s="151"/>
      <c r="B114" s="132"/>
      <c r="C114" s="174"/>
      <c r="D114" s="136" t="s">
        <v>194</v>
      </c>
      <c r="E114" s="66">
        <v>50000</v>
      </c>
      <c r="F114" s="66"/>
      <c r="G114" s="66"/>
      <c r="H114" s="4" t="s">
        <v>142</v>
      </c>
      <c r="I114" s="27">
        <v>0</v>
      </c>
      <c r="J114" s="27">
        <v>1</v>
      </c>
      <c r="K114" s="27">
        <v>1</v>
      </c>
      <c r="L114" s="27">
        <v>1</v>
      </c>
      <c r="M114" s="27">
        <v>16</v>
      </c>
    </row>
    <row r="115" spans="1:13" s="15" customFormat="1" ht="50.25" customHeight="1">
      <c r="A115" s="141"/>
      <c r="B115" s="271" t="s">
        <v>137</v>
      </c>
      <c r="C115" s="1"/>
      <c r="D115" s="4" t="s">
        <v>195</v>
      </c>
      <c r="E115" s="66">
        <v>200000</v>
      </c>
      <c r="F115" s="66"/>
      <c r="G115" s="66"/>
      <c r="H115" s="4" t="s">
        <v>196</v>
      </c>
      <c r="I115" s="27">
        <v>0</v>
      </c>
      <c r="J115" s="27">
        <v>1</v>
      </c>
      <c r="K115" s="27">
        <v>1</v>
      </c>
      <c r="L115" s="27">
        <v>1</v>
      </c>
      <c r="M115" s="27">
        <v>16</v>
      </c>
    </row>
    <row r="116" spans="1:13" s="15" customFormat="1" ht="256.5">
      <c r="A116" s="196" t="s">
        <v>136</v>
      </c>
      <c r="B116" s="271"/>
      <c r="C116" s="1"/>
      <c r="D116" s="4" t="s">
        <v>197</v>
      </c>
      <c r="E116" s="65">
        <v>10000</v>
      </c>
      <c r="F116" s="66"/>
      <c r="G116" s="66"/>
      <c r="H116" s="12" t="s">
        <v>143</v>
      </c>
      <c r="I116" s="27">
        <v>0</v>
      </c>
      <c r="J116" s="27">
        <v>3</v>
      </c>
      <c r="K116" s="27">
        <v>4</v>
      </c>
      <c r="L116" s="27">
        <v>5</v>
      </c>
      <c r="M116" s="27">
        <v>16</v>
      </c>
    </row>
    <row r="117" spans="1:13" s="15" customFormat="1" ht="12.75">
      <c r="A117" s="140"/>
      <c r="B117" s="271"/>
      <c r="C117" s="1"/>
      <c r="D117" s="4" t="s">
        <v>198</v>
      </c>
      <c r="E117" s="66">
        <v>20000</v>
      </c>
      <c r="F117" s="66"/>
      <c r="G117" s="66"/>
      <c r="H117" s="4" t="s">
        <v>199</v>
      </c>
      <c r="I117" s="80"/>
      <c r="J117" s="72">
        <v>1</v>
      </c>
      <c r="K117" s="72">
        <v>1</v>
      </c>
      <c r="L117" s="72">
        <v>1</v>
      </c>
      <c r="M117" s="27">
        <v>16</v>
      </c>
    </row>
    <row r="118" spans="1:13" s="15" customFormat="1" ht="12.75">
      <c r="A118" s="140"/>
      <c r="B118" s="271"/>
      <c r="C118" s="4" t="s">
        <v>8</v>
      </c>
      <c r="D118" s="3" t="s">
        <v>144</v>
      </c>
      <c r="E118" s="29">
        <v>1570000</v>
      </c>
      <c r="F118" s="29"/>
      <c r="G118" s="29"/>
      <c r="H118" s="4"/>
      <c r="I118" s="80"/>
      <c r="J118" s="80"/>
      <c r="K118" s="80"/>
      <c r="L118" s="80"/>
      <c r="M118" s="27"/>
    </row>
    <row r="119" spans="1:13" s="15" customFormat="1" ht="12.75">
      <c r="A119" s="140"/>
      <c r="B119" s="271"/>
      <c r="C119" s="4"/>
      <c r="D119" s="4" t="s">
        <v>200</v>
      </c>
      <c r="E119" s="66">
        <v>10000</v>
      </c>
      <c r="F119" s="66"/>
      <c r="G119" s="66"/>
      <c r="H119" s="4" t="s">
        <v>145</v>
      </c>
      <c r="I119" s="27">
        <v>0</v>
      </c>
      <c r="J119" s="27">
        <v>1</v>
      </c>
      <c r="K119" s="27">
        <v>1</v>
      </c>
      <c r="L119" s="27">
        <v>1</v>
      </c>
      <c r="M119" s="27">
        <v>16</v>
      </c>
    </row>
    <row r="120" spans="1:13" s="15" customFormat="1" ht="12.75">
      <c r="A120" s="140"/>
      <c r="B120" s="271"/>
      <c r="C120" s="4"/>
      <c r="D120" s="4" t="s">
        <v>201</v>
      </c>
      <c r="E120" s="66">
        <v>10000</v>
      </c>
      <c r="F120" s="66"/>
      <c r="G120" s="66"/>
      <c r="H120" s="4" t="s">
        <v>146</v>
      </c>
      <c r="I120" s="27">
        <v>0</v>
      </c>
      <c r="J120" s="27">
        <v>1</v>
      </c>
      <c r="K120" s="27">
        <v>1</v>
      </c>
      <c r="L120" s="27">
        <v>1</v>
      </c>
      <c r="M120" s="27">
        <v>16</v>
      </c>
    </row>
    <row r="121" spans="1:13" s="15" customFormat="1" ht="12.75">
      <c r="A121" s="140"/>
      <c r="B121" s="271"/>
      <c r="C121" s="4"/>
      <c r="D121" s="12" t="s">
        <v>202</v>
      </c>
      <c r="E121" s="66">
        <v>950000</v>
      </c>
      <c r="F121" s="66"/>
      <c r="G121" s="66"/>
      <c r="H121" s="4" t="s">
        <v>203</v>
      </c>
      <c r="I121" s="27">
        <v>0</v>
      </c>
      <c r="J121" s="27">
        <v>0</v>
      </c>
      <c r="K121" s="27">
        <v>0</v>
      </c>
      <c r="L121" s="27">
        <v>1</v>
      </c>
      <c r="M121" s="27">
        <v>16</v>
      </c>
    </row>
    <row r="122" spans="1:13" s="15" customFormat="1" ht="12.75">
      <c r="A122" s="140"/>
      <c r="B122" s="271"/>
      <c r="C122" s="4"/>
      <c r="D122" s="4" t="s">
        <v>204</v>
      </c>
      <c r="E122" s="65">
        <v>600000</v>
      </c>
      <c r="F122" s="66"/>
      <c r="G122" s="66"/>
      <c r="H122" s="4" t="s">
        <v>203</v>
      </c>
      <c r="I122" s="27">
        <v>0</v>
      </c>
      <c r="J122" s="27">
        <v>0</v>
      </c>
      <c r="K122" s="27">
        <v>0</v>
      </c>
      <c r="L122" s="27">
        <v>1</v>
      </c>
      <c r="M122" s="27">
        <v>16</v>
      </c>
    </row>
    <row r="123" spans="1:13" s="15" customFormat="1" ht="12.75">
      <c r="A123" s="171"/>
      <c r="B123" s="139"/>
      <c r="C123" s="173"/>
      <c r="D123" s="12"/>
      <c r="E123" s="66"/>
      <c r="F123" s="66"/>
      <c r="G123" s="66"/>
      <c r="H123" s="12"/>
      <c r="I123" s="27"/>
      <c r="J123" s="72"/>
      <c r="K123" s="72"/>
      <c r="L123" s="72"/>
      <c r="M123" s="27"/>
    </row>
    <row r="124" spans="1:13" s="15" customFormat="1" ht="38.25">
      <c r="A124" s="140"/>
      <c r="B124" s="235" t="s">
        <v>174</v>
      </c>
      <c r="C124" s="5" t="s">
        <v>147</v>
      </c>
      <c r="D124" s="3" t="s">
        <v>205</v>
      </c>
      <c r="E124" s="29">
        <v>1530000</v>
      </c>
      <c r="F124" s="29">
        <v>1530000</v>
      </c>
      <c r="G124" s="29">
        <v>1530000</v>
      </c>
      <c r="H124" s="1"/>
      <c r="I124" s="27"/>
      <c r="J124" s="27"/>
      <c r="K124" s="27"/>
      <c r="L124" s="27"/>
      <c r="M124" s="27"/>
    </row>
    <row r="125" spans="1:13" s="15" customFormat="1" ht="25.5">
      <c r="A125" s="140"/>
      <c r="B125" s="236"/>
      <c r="C125" s="1" t="s">
        <v>7</v>
      </c>
      <c r="D125" s="4" t="s">
        <v>148</v>
      </c>
      <c r="E125" s="66">
        <v>1180000</v>
      </c>
      <c r="F125" s="66"/>
      <c r="G125" s="66"/>
      <c r="H125" s="12" t="s">
        <v>149</v>
      </c>
      <c r="I125" s="66">
        <v>1100000</v>
      </c>
      <c r="J125" s="66">
        <v>1150000</v>
      </c>
      <c r="K125" s="66">
        <v>1250000</v>
      </c>
      <c r="L125" s="66">
        <v>1350000</v>
      </c>
      <c r="M125" s="27">
        <v>16</v>
      </c>
    </row>
    <row r="126" spans="1:13" s="15" customFormat="1" ht="12.75">
      <c r="A126" s="140"/>
      <c r="B126" s="236"/>
      <c r="C126" s="4" t="s">
        <v>8</v>
      </c>
      <c r="D126" s="4" t="s">
        <v>150</v>
      </c>
      <c r="E126" s="66">
        <v>145000</v>
      </c>
      <c r="F126" s="66"/>
      <c r="G126" s="66"/>
      <c r="H126" s="12" t="s">
        <v>151</v>
      </c>
      <c r="I126" s="27">
        <v>1</v>
      </c>
      <c r="J126" s="27">
        <v>2</v>
      </c>
      <c r="K126" s="27">
        <v>3</v>
      </c>
      <c r="L126" s="27">
        <v>3</v>
      </c>
      <c r="M126" s="27">
        <v>16</v>
      </c>
    </row>
    <row r="127" spans="1:13" s="15" customFormat="1" ht="12.75">
      <c r="A127" s="140"/>
      <c r="B127" s="236"/>
      <c r="C127" s="4" t="s">
        <v>9</v>
      </c>
      <c r="D127" s="4" t="s">
        <v>152</v>
      </c>
      <c r="E127" s="66">
        <v>115000</v>
      </c>
      <c r="F127" s="66"/>
      <c r="G127" s="66"/>
      <c r="H127" s="4" t="s">
        <v>153</v>
      </c>
      <c r="I127" s="27">
        <v>56</v>
      </c>
      <c r="J127" s="27">
        <v>50</v>
      </c>
      <c r="K127" s="27">
        <v>40</v>
      </c>
      <c r="L127" s="27">
        <v>30</v>
      </c>
      <c r="M127" s="27">
        <v>16</v>
      </c>
    </row>
    <row r="128" spans="1:13" s="15" customFormat="1" ht="12.75">
      <c r="A128" s="140"/>
      <c r="B128" s="236"/>
      <c r="C128" s="4" t="s">
        <v>10</v>
      </c>
      <c r="D128" s="4" t="s">
        <v>206</v>
      </c>
      <c r="E128" s="66">
        <v>60000</v>
      </c>
      <c r="F128" s="66"/>
      <c r="G128" s="66"/>
      <c r="H128" s="4" t="s">
        <v>154</v>
      </c>
      <c r="I128" s="72">
        <v>30000</v>
      </c>
      <c r="J128" s="66">
        <v>40000</v>
      </c>
      <c r="K128" s="66">
        <v>45000</v>
      </c>
      <c r="L128" s="66">
        <v>48000</v>
      </c>
      <c r="M128" s="27">
        <v>16</v>
      </c>
    </row>
    <row r="129" spans="1:13" s="15" customFormat="1" ht="25.5">
      <c r="A129" s="140"/>
      <c r="B129" s="237"/>
      <c r="C129" s="137" t="s">
        <v>11</v>
      </c>
      <c r="D129" s="137" t="s">
        <v>155</v>
      </c>
      <c r="E129" s="180">
        <v>30000</v>
      </c>
      <c r="F129" s="180"/>
      <c r="G129" s="180"/>
      <c r="H129" s="181" t="s">
        <v>156</v>
      </c>
      <c r="I129" s="182">
        <v>15000</v>
      </c>
      <c r="J129" s="182">
        <v>20000</v>
      </c>
      <c r="K129" s="182">
        <v>25000</v>
      </c>
      <c r="L129" s="182">
        <v>30000</v>
      </c>
      <c r="M129" s="131">
        <v>16</v>
      </c>
    </row>
    <row r="130" spans="1:13" s="15" customFormat="1" ht="38.25">
      <c r="A130" s="141"/>
      <c r="B130" s="252" t="s">
        <v>173</v>
      </c>
      <c r="C130" s="5" t="s">
        <v>157</v>
      </c>
      <c r="D130" s="5" t="s">
        <v>158</v>
      </c>
      <c r="E130" s="29">
        <v>2057800</v>
      </c>
      <c r="F130" s="29">
        <v>2057800</v>
      </c>
      <c r="G130" s="29">
        <v>2057800</v>
      </c>
      <c r="H130" s="1"/>
      <c r="I130" s="27"/>
      <c r="J130" s="27"/>
      <c r="K130" s="27"/>
      <c r="L130" s="27"/>
      <c r="M130" s="27"/>
    </row>
    <row r="131" spans="1:13" s="15" customFormat="1" ht="25.5">
      <c r="A131" s="140"/>
      <c r="B131" s="253"/>
      <c r="C131" s="4" t="s">
        <v>7</v>
      </c>
      <c r="D131" s="12" t="s">
        <v>207</v>
      </c>
      <c r="E131" s="66">
        <v>1400000</v>
      </c>
      <c r="F131" s="66"/>
      <c r="G131" s="66"/>
      <c r="H131" s="4" t="s">
        <v>159</v>
      </c>
      <c r="I131" s="27">
        <v>0</v>
      </c>
      <c r="J131" s="27">
        <v>1</v>
      </c>
      <c r="K131" s="27">
        <v>1</v>
      </c>
      <c r="L131" s="27">
        <v>1</v>
      </c>
      <c r="M131" s="27">
        <v>16</v>
      </c>
    </row>
    <row r="132" spans="1:13" s="15" customFormat="1" ht="12.75">
      <c r="A132" s="140"/>
      <c r="B132" s="253"/>
      <c r="C132" s="4" t="s">
        <v>8</v>
      </c>
      <c r="D132" s="12" t="s">
        <v>160</v>
      </c>
      <c r="E132" s="66">
        <v>110000</v>
      </c>
      <c r="F132" s="66"/>
      <c r="G132" s="66"/>
      <c r="H132" s="4" t="s">
        <v>161</v>
      </c>
      <c r="I132" s="27">
        <v>0</v>
      </c>
      <c r="J132" s="27">
        <v>1</v>
      </c>
      <c r="K132" s="27">
        <v>1</v>
      </c>
      <c r="L132" s="27">
        <v>1</v>
      </c>
      <c r="M132" s="27">
        <v>16</v>
      </c>
    </row>
    <row r="133" spans="1:13" s="15" customFormat="1" ht="25.5">
      <c r="A133" s="140"/>
      <c r="B133" s="253"/>
      <c r="C133" s="4" t="s">
        <v>12</v>
      </c>
      <c r="D133" s="12" t="s">
        <v>208</v>
      </c>
      <c r="E133" s="66">
        <v>547800</v>
      </c>
      <c r="F133" s="66"/>
      <c r="G133" s="66"/>
      <c r="H133" s="4" t="s">
        <v>162</v>
      </c>
      <c r="I133" s="27">
        <v>0</v>
      </c>
      <c r="J133" s="27">
        <v>15</v>
      </c>
      <c r="K133" s="27">
        <v>0</v>
      </c>
      <c r="L133" s="27">
        <v>0</v>
      </c>
      <c r="M133" s="27">
        <v>16</v>
      </c>
    </row>
    <row r="134" spans="1:13" s="15" customFormat="1" ht="12.75">
      <c r="A134" s="140"/>
      <c r="B134" s="253"/>
      <c r="C134" s="4" t="s">
        <v>10</v>
      </c>
      <c r="D134" s="12" t="s">
        <v>163</v>
      </c>
      <c r="E134" s="66"/>
      <c r="F134" s="66"/>
      <c r="G134" s="66"/>
      <c r="H134" s="4" t="s">
        <v>162</v>
      </c>
      <c r="I134" s="27">
        <v>0</v>
      </c>
      <c r="J134" s="27">
        <v>1</v>
      </c>
      <c r="K134" s="27">
        <v>0</v>
      </c>
      <c r="L134" s="27">
        <v>0</v>
      </c>
      <c r="M134" s="27">
        <v>16</v>
      </c>
    </row>
    <row r="135" spans="1:13" s="15" customFormat="1" ht="12.75">
      <c r="A135" s="171"/>
      <c r="B135" s="254"/>
      <c r="C135" s="160"/>
      <c r="D135" s="155" t="s">
        <v>209</v>
      </c>
      <c r="E135" s="29">
        <v>8014900</v>
      </c>
      <c r="F135" s="29">
        <v>11684900</v>
      </c>
      <c r="G135" s="29">
        <v>40134900</v>
      </c>
      <c r="H135" s="4"/>
      <c r="I135" s="27"/>
      <c r="J135" s="27"/>
      <c r="K135" s="27"/>
      <c r="L135" s="27"/>
      <c r="M135" s="27"/>
    </row>
    <row r="136" spans="1:13" s="15" customFormat="1" ht="12.75">
      <c r="A136" s="151"/>
      <c r="B136" s="130"/>
      <c r="C136" s="129"/>
      <c r="D136" s="16"/>
      <c r="E136" s="73"/>
      <c r="F136" s="73"/>
      <c r="G136" s="73"/>
      <c r="H136" s="174"/>
      <c r="I136" s="59"/>
      <c r="J136" s="59"/>
      <c r="K136" s="59"/>
      <c r="L136" s="59"/>
      <c r="M136" s="59"/>
    </row>
    <row r="137" spans="1:13" s="15" customFormat="1" ht="12.75">
      <c r="A137" s="151"/>
      <c r="B137" s="130"/>
      <c r="C137" s="129"/>
      <c r="D137" s="16"/>
      <c r="E137" s="73"/>
      <c r="F137" s="73"/>
      <c r="G137" s="73"/>
      <c r="H137" s="174"/>
      <c r="I137" s="59"/>
      <c r="J137" s="59"/>
      <c r="K137" s="59"/>
      <c r="L137" s="59"/>
      <c r="M137" s="59"/>
    </row>
    <row r="138" spans="1:13" s="52" customFormat="1" ht="38.25">
      <c r="A138" s="148" t="s">
        <v>0</v>
      </c>
      <c r="B138" s="148" t="s">
        <v>1</v>
      </c>
      <c r="C138" s="148" t="s">
        <v>2</v>
      </c>
      <c r="D138" s="148" t="s">
        <v>5</v>
      </c>
      <c r="E138" s="147" t="s">
        <v>364</v>
      </c>
      <c r="F138" s="148" t="s">
        <v>175</v>
      </c>
      <c r="G138" s="146" t="s">
        <v>365</v>
      </c>
      <c r="H138" s="148" t="s">
        <v>3</v>
      </c>
      <c r="I138" s="148" t="s">
        <v>16</v>
      </c>
      <c r="J138" s="148" t="s">
        <v>6</v>
      </c>
      <c r="K138" s="148" t="s">
        <v>176</v>
      </c>
      <c r="L138" s="148" t="s">
        <v>366</v>
      </c>
      <c r="M138" s="145" t="s">
        <v>4</v>
      </c>
    </row>
    <row r="139" spans="1:13" s="1" customFormat="1" ht="38.25" customHeight="1">
      <c r="A139" s="212" t="s">
        <v>168</v>
      </c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4"/>
    </row>
    <row r="140" spans="1:13" s="1" customFormat="1" ht="12.75" customHeight="1">
      <c r="A140" s="209" t="s">
        <v>358</v>
      </c>
      <c r="B140" s="224" t="s">
        <v>172</v>
      </c>
      <c r="C140" s="280" t="s">
        <v>26</v>
      </c>
      <c r="D140" s="280" t="s">
        <v>169</v>
      </c>
      <c r="E140" s="238">
        <v>102500</v>
      </c>
      <c r="F140" s="238">
        <v>102500</v>
      </c>
      <c r="G140" s="238">
        <v>102500</v>
      </c>
      <c r="H140" s="278" t="s">
        <v>170</v>
      </c>
      <c r="I140" s="238">
        <v>102500</v>
      </c>
      <c r="J140" s="269">
        <v>1</v>
      </c>
      <c r="K140" s="269">
        <v>1</v>
      </c>
      <c r="L140" s="269">
        <v>1</v>
      </c>
      <c r="M140" s="239">
        <v>17</v>
      </c>
    </row>
    <row r="141" spans="1:13" s="1" customFormat="1" ht="12.75">
      <c r="A141" s="210"/>
      <c r="B141" s="224"/>
      <c r="C141" s="279"/>
      <c r="D141" s="280"/>
      <c r="E141" s="239"/>
      <c r="F141" s="239"/>
      <c r="G141" s="239"/>
      <c r="H141" s="279"/>
      <c r="I141" s="239"/>
      <c r="J141" s="239"/>
      <c r="K141" s="239"/>
      <c r="L141" s="239"/>
      <c r="M141" s="239"/>
    </row>
    <row r="142" spans="1:13" s="1" customFormat="1" ht="12.75">
      <c r="A142" s="210"/>
      <c r="B142" s="224"/>
      <c r="C142" s="279"/>
      <c r="D142" s="280"/>
      <c r="E142" s="239"/>
      <c r="F142" s="239"/>
      <c r="G142" s="239"/>
      <c r="H142" s="279"/>
      <c r="I142" s="239"/>
      <c r="J142" s="239"/>
      <c r="K142" s="239"/>
      <c r="L142" s="239"/>
      <c r="M142" s="239"/>
    </row>
    <row r="143" spans="1:13" s="1" customFormat="1" ht="16.5" customHeight="1">
      <c r="A143" s="210"/>
      <c r="B143" s="224"/>
      <c r="C143" s="279"/>
      <c r="D143" s="280"/>
      <c r="E143" s="239"/>
      <c r="F143" s="239"/>
      <c r="G143" s="239"/>
      <c r="H143" s="279"/>
      <c r="I143" s="239"/>
      <c r="J143" s="239"/>
      <c r="K143" s="239"/>
      <c r="L143" s="239"/>
      <c r="M143" s="239"/>
    </row>
    <row r="144" spans="1:13" s="1" customFormat="1" ht="14.25" customHeight="1">
      <c r="A144" s="210"/>
      <c r="B144" s="224"/>
      <c r="C144" s="279"/>
      <c r="D144" s="280"/>
      <c r="E144" s="239"/>
      <c r="F144" s="239"/>
      <c r="G144" s="239"/>
      <c r="H144" s="279"/>
      <c r="I144" s="239"/>
      <c r="J144" s="239"/>
      <c r="K144" s="239"/>
      <c r="L144" s="239"/>
      <c r="M144" s="239"/>
    </row>
    <row r="145" spans="1:13" s="1" customFormat="1" ht="12.75">
      <c r="A145" s="210"/>
      <c r="B145" s="224"/>
      <c r="C145" s="279"/>
      <c r="D145" s="280"/>
      <c r="E145" s="239"/>
      <c r="F145" s="239"/>
      <c r="G145" s="239"/>
      <c r="H145" s="279"/>
      <c r="I145" s="239"/>
      <c r="J145" s="239"/>
      <c r="K145" s="239"/>
      <c r="L145" s="239"/>
      <c r="M145" s="239"/>
    </row>
    <row r="146" spans="1:13" s="1" customFormat="1" ht="12.75">
      <c r="A146" s="210"/>
      <c r="B146" s="224"/>
      <c r="C146" s="279"/>
      <c r="D146" s="280"/>
      <c r="E146" s="239"/>
      <c r="F146" s="239"/>
      <c r="G146" s="239"/>
      <c r="H146" s="279"/>
      <c r="I146" s="239"/>
      <c r="J146" s="239"/>
      <c r="K146" s="239"/>
      <c r="L146" s="239"/>
      <c r="M146" s="239"/>
    </row>
    <row r="147" spans="1:13" s="1" customFormat="1" ht="12.75">
      <c r="A147" s="210"/>
      <c r="B147" s="224"/>
      <c r="C147" s="279"/>
      <c r="D147" s="280"/>
      <c r="E147" s="239"/>
      <c r="F147" s="239"/>
      <c r="G147" s="239"/>
      <c r="H147" s="279"/>
      <c r="I147" s="239"/>
      <c r="J147" s="239"/>
      <c r="K147" s="239"/>
      <c r="L147" s="239"/>
      <c r="M147" s="239"/>
    </row>
    <row r="148" spans="1:13" s="1" customFormat="1" ht="12.75">
      <c r="A148" s="210"/>
      <c r="B148" s="224"/>
      <c r="C148" s="279"/>
      <c r="D148" s="280"/>
      <c r="E148" s="239"/>
      <c r="F148" s="239"/>
      <c r="G148" s="239"/>
      <c r="H148" s="279"/>
      <c r="I148" s="239"/>
      <c r="J148" s="239"/>
      <c r="K148" s="239"/>
      <c r="L148" s="239"/>
      <c r="M148" s="239"/>
    </row>
    <row r="149" spans="1:13" s="1" customFormat="1" ht="3" customHeight="1">
      <c r="A149" s="210"/>
      <c r="B149" s="224"/>
      <c r="C149" s="281"/>
      <c r="D149" s="280"/>
      <c r="E149" s="239"/>
      <c r="F149" s="239"/>
      <c r="G149" s="239"/>
      <c r="H149" s="279"/>
      <c r="I149" s="239"/>
      <c r="J149" s="239"/>
      <c r="K149" s="239"/>
      <c r="L149" s="239"/>
      <c r="M149" s="239"/>
    </row>
    <row r="150" spans="1:13" s="1" customFormat="1" ht="11.25" customHeight="1" hidden="1">
      <c r="A150" s="210"/>
      <c r="B150" s="224"/>
      <c r="C150" s="281"/>
      <c r="D150" s="280"/>
      <c r="E150" s="239"/>
      <c r="F150" s="239"/>
      <c r="G150" s="239"/>
      <c r="H150" s="279"/>
      <c r="I150" s="239"/>
      <c r="J150" s="239"/>
      <c r="K150" s="239"/>
      <c r="L150" s="239"/>
      <c r="M150" s="239"/>
    </row>
    <row r="151" spans="1:13" s="1" customFormat="1" ht="12.75" customHeight="1" hidden="1">
      <c r="A151" s="210"/>
      <c r="B151" s="224"/>
      <c r="C151" s="281"/>
      <c r="D151" s="280"/>
      <c r="E151" s="239"/>
      <c r="F151" s="239"/>
      <c r="G151" s="239"/>
      <c r="H151" s="279"/>
      <c r="I151" s="239"/>
      <c r="J151" s="239"/>
      <c r="K151" s="239"/>
      <c r="L151" s="239"/>
      <c r="M151" s="239"/>
    </row>
    <row r="152" spans="1:13" s="1" customFormat="1" ht="12.75">
      <c r="A152" s="210"/>
      <c r="B152" s="224"/>
      <c r="C152" s="281"/>
      <c r="D152" s="280"/>
      <c r="E152" s="239"/>
      <c r="F152" s="239"/>
      <c r="G152" s="239"/>
      <c r="H152" s="279"/>
      <c r="I152" s="239"/>
      <c r="J152" s="239"/>
      <c r="K152" s="239"/>
      <c r="L152" s="239"/>
      <c r="M152" s="239"/>
    </row>
    <row r="153" spans="1:13" s="1" customFormat="1" ht="5.25" customHeight="1">
      <c r="A153" s="211"/>
      <c r="B153" s="224"/>
      <c r="C153" s="282"/>
      <c r="D153" s="283"/>
      <c r="E153" s="239"/>
      <c r="F153" s="239"/>
      <c r="G153" s="239"/>
      <c r="H153" s="279"/>
      <c r="I153" s="239"/>
      <c r="J153" s="239"/>
      <c r="K153" s="239"/>
      <c r="L153" s="239"/>
      <c r="M153" s="239"/>
    </row>
    <row r="154" spans="1:13" s="35" customFormat="1" ht="12.75">
      <c r="A154" s="229" t="s">
        <v>164</v>
      </c>
      <c r="B154" s="230"/>
      <c r="C154" s="230"/>
      <c r="D154" s="231"/>
      <c r="E154" s="29">
        <v>102500</v>
      </c>
      <c r="F154" s="29">
        <v>102500</v>
      </c>
      <c r="G154" s="29">
        <v>102500</v>
      </c>
      <c r="H154" s="242"/>
      <c r="I154" s="242"/>
      <c r="J154" s="242"/>
      <c r="K154" s="242"/>
      <c r="L154" s="242"/>
      <c r="M154" s="242"/>
    </row>
    <row r="155" spans="5:13" s="15" customFormat="1" ht="12.75">
      <c r="E155" s="59"/>
      <c r="F155" s="59"/>
      <c r="G155" s="74"/>
      <c r="I155" s="59"/>
      <c r="J155" s="59"/>
      <c r="K155" s="59"/>
      <c r="L155" s="59"/>
      <c r="M155" s="59"/>
    </row>
    <row r="156" spans="1:13" ht="38.25" customHeight="1">
      <c r="A156" s="212" t="s">
        <v>214</v>
      </c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4"/>
    </row>
    <row r="157" spans="1:13" ht="12.75" customHeight="1">
      <c r="A157" s="209" t="s">
        <v>311</v>
      </c>
      <c r="B157" s="215" t="s">
        <v>215</v>
      </c>
      <c r="C157" s="3" t="s">
        <v>216</v>
      </c>
      <c r="D157" s="3" t="s">
        <v>217</v>
      </c>
      <c r="E157" s="27"/>
      <c r="F157" s="27"/>
      <c r="G157" s="27"/>
      <c r="H157" s="1"/>
      <c r="I157" s="27"/>
      <c r="J157" s="27"/>
      <c r="K157" s="27"/>
      <c r="L157" s="27"/>
      <c r="M157" s="19" t="s">
        <v>218</v>
      </c>
    </row>
    <row r="158" spans="1:13" ht="12.75">
      <c r="A158" s="210"/>
      <c r="B158" s="216"/>
      <c r="C158" s="3" t="s">
        <v>7</v>
      </c>
      <c r="D158" s="5" t="s">
        <v>219</v>
      </c>
      <c r="E158" s="27"/>
      <c r="F158" s="27"/>
      <c r="G158" s="27"/>
      <c r="H158" s="1"/>
      <c r="I158" s="27"/>
      <c r="J158" s="27"/>
      <c r="K158" s="27"/>
      <c r="L158" s="27"/>
      <c r="M158" s="60"/>
    </row>
    <row r="159" spans="1:13" ht="23.25" customHeight="1">
      <c r="A159" s="210"/>
      <c r="B159" s="216"/>
      <c r="C159" s="4" t="s">
        <v>12</v>
      </c>
      <c r="D159" s="12" t="s">
        <v>220</v>
      </c>
      <c r="E159" s="66">
        <v>750000</v>
      </c>
      <c r="F159" s="66">
        <v>750000</v>
      </c>
      <c r="G159" s="66">
        <v>750000</v>
      </c>
      <c r="H159" s="12" t="s">
        <v>221</v>
      </c>
      <c r="I159" s="27">
        <v>54</v>
      </c>
      <c r="J159" s="27">
        <v>54</v>
      </c>
      <c r="K159" s="27">
        <v>54</v>
      </c>
      <c r="L159" s="27">
        <v>54</v>
      </c>
      <c r="M159" s="19" t="s">
        <v>222</v>
      </c>
    </row>
    <row r="160" spans="1:13" ht="25.5">
      <c r="A160" s="210"/>
      <c r="B160" s="216"/>
      <c r="C160" s="3" t="s">
        <v>8</v>
      </c>
      <c r="D160" s="5" t="s">
        <v>223</v>
      </c>
      <c r="E160" s="27"/>
      <c r="F160" s="27"/>
      <c r="G160" s="27"/>
      <c r="H160" s="1"/>
      <c r="I160" s="27"/>
      <c r="J160" s="27"/>
      <c r="K160" s="27"/>
      <c r="L160" s="27"/>
      <c r="M160" s="19" t="s">
        <v>218</v>
      </c>
    </row>
    <row r="161" spans="1:13" ht="25.5">
      <c r="A161" s="210"/>
      <c r="B161" s="216"/>
      <c r="C161" s="4" t="s">
        <v>224</v>
      </c>
      <c r="D161" s="12" t="s">
        <v>225</v>
      </c>
      <c r="E161" s="98">
        <v>0</v>
      </c>
      <c r="F161" s="98">
        <v>150000</v>
      </c>
      <c r="G161" s="98">
        <v>150000</v>
      </c>
      <c r="H161" s="12" t="s">
        <v>226</v>
      </c>
      <c r="I161" s="27">
        <v>0</v>
      </c>
      <c r="J161" s="27">
        <v>0</v>
      </c>
      <c r="K161" s="27">
        <v>0</v>
      </c>
      <c r="L161" s="27">
        <v>0</v>
      </c>
      <c r="M161" s="19" t="s">
        <v>222</v>
      </c>
    </row>
    <row r="162" spans="1:13" ht="25.5">
      <c r="A162" s="210"/>
      <c r="B162" s="216"/>
      <c r="C162" s="4" t="s">
        <v>227</v>
      </c>
      <c r="D162" s="12" t="s">
        <v>228</v>
      </c>
      <c r="E162" s="98">
        <v>0</v>
      </c>
      <c r="F162" s="98">
        <v>150000</v>
      </c>
      <c r="G162" s="98">
        <v>150000</v>
      </c>
      <c r="H162" s="12" t="s">
        <v>229</v>
      </c>
      <c r="I162" s="27">
        <v>0</v>
      </c>
      <c r="J162" s="27">
        <v>0</v>
      </c>
      <c r="K162" s="27">
        <v>0</v>
      </c>
      <c r="L162" s="27">
        <v>0</v>
      </c>
      <c r="M162" s="19" t="s">
        <v>222</v>
      </c>
    </row>
    <row r="163" spans="1:13" ht="25.5">
      <c r="A163" s="210"/>
      <c r="B163" s="216"/>
      <c r="C163" s="4" t="s">
        <v>230</v>
      </c>
      <c r="D163" s="12" t="s">
        <v>231</v>
      </c>
      <c r="E163" s="66">
        <v>500000</v>
      </c>
      <c r="F163" s="66">
        <v>500000</v>
      </c>
      <c r="G163" s="66">
        <v>500000</v>
      </c>
      <c r="H163" s="12" t="s">
        <v>232</v>
      </c>
      <c r="I163" s="27">
        <v>13</v>
      </c>
      <c r="J163" s="27">
        <v>14</v>
      </c>
      <c r="K163" s="27">
        <v>15</v>
      </c>
      <c r="L163" s="27">
        <v>16</v>
      </c>
      <c r="M163" s="19" t="s">
        <v>222</v>
      </c>
    </row>
    <row r="164" spans="1:13" ht="21.75" customHeight="1">
      <c r="A164" s="210"/>
      <c r="B164" s="216"/>
      <c r="C164" s="3" t="s">
        <v>9</v>
      </c>
      <c r="D164" s="3" t="s">
        <v>233</v>
      </c>
      <c r="E164" s="27"/>
      <c r="F164" s="27"/>
      <c r="G164" s="27"/>
      <c r="H164" s="1"/>
      <c r="I164" s="27"/>
      <c r="J164" s="27"/>
      <c r="K164" s="27"/>
      <c r="L164" s="27"/>
      <c r="M164" s="19" t="s">
        <v>218</v>
      </c>
    </row>
    <row r="165" spans="1:13" ht="24.75" customHeight="1">
      <c r="A165" s="210"/>
      <c r="B165" s="216"/>
      <c r="C165" s="4" t="s">
        <v>224</v>
      </c>
      <c r="D165" s="4" t="s">
        <v>234</v>
      </c>
      <c r="E165" s="66">
        <v>100000</v>
      </c>
      <c r="F165" s="66">
        <v>100000</v>
      </c>
      <c r="G165" s="66">
        <v>100000</v>
      </c>
      <c r="H165" s="12" t="s">
        <v>235</v>
      </c>
      <c r="I165" s="27">
        <v>12</v>
      </c>
      <c r="J165" s="27">
        <v>12</v>
      </c>
      <c r="K165" s="27">
        <v>12</v>
      </c>
      <c r="L165" s="27">
        <v>12</v>
      </c>
      <c r="M165" s="19" t="s">
        <v>222</v>
      </c>
    </row>
    <row r="166" spans="1:13" ht="27" customHeight="1">
      <c r="A166" s="210"/>
      <c r="B166" s="217"/>
      <c r="C166" s="4" t="s">
        <v>236</v>
      </c>
      <c r="D166" s="12" t="s">
        <v>237</v>
      </c>
      <c r="E166" s="66">
        <v>50000</v>
      </c>
      <c r="F166" s="66">
        <v>50000</v>
      </c>
      <c r="G166" s="66">
        <v>50000</v>
      </c>
      <c r="H166" s="12" t="s">
        <v>235</v>
      </c>
      <c r="I166" s="27">
        <v>1</v>
      </c>
      <c r="J166" s="27">
        <v>2</v>
      </c>
      <c r="K166" s="27">
        <v>2</v>
      </c>
      <c r="L166" s="27">
        <v>2</v>
      </c>
      <c r="M166" s="19" t="s">
        <v>222</v>
      </c>
    </row>
    <row r="167" spans="1:13" ht="30" customHeight="1">
      <c r="A167" s="267"/>
      <c r="B167" s="218" t="s">
        <v>238</v>
      </c>
      <c r="C167" s="3" t="s">
        <v>10</v>
      </c>
      <c r="D167" s="3" t="s">
        <v>239</v>
      </c>
      <c r="E167" s="66"/>
      <c r="F167" s="66"/>
      <c r="G167" s="66"/>
      <c r="H167" s="12"/>
      <c r="I167" s="27"/>
      <c r="J167" s="27"/>
      <c r="K167" s="27"/>
      <c r="L167" s="27"/>
      <c r="M167" s="60"/>
    </row>
    <row r="168" spans="1:13" ht="30" customHeight="1">
      <c r="A168" s="267"/>
      <c r="B168" s="219"/>
      <c r="C168" s="4" t="s">
        <v>224</v>
      </c>
      <c r="D168" s="12" t="s">
        <v>240</v>
      </c>
      <c r="E168" s="66">
        <v>50000</v>
      </c>
      <c r="F168" s="66">
        <v>50000</v>
      </c>
      <c r="G168" s="66">
        <v>50000</v>
      </c>
      <c r="H168" s="12" t="s">
        <v>241</v>
      </c>
      <c r="I168" s="27">
        <v>70</v>
      </c>
      <c r="J168" s="27">
        <v>72</v>
      </c>
      <c r="K168" s="27">
        <v>72</v>
      </c>
      <c r="L168" s="27">
        <v>72</v>
      </c>
      <c r="M168" s="19" t="s">
        <v>222</v>
      </c>
    </row>
    <row r="169" spans="1:13" ht="12.75" customHeight="1">
      <c r="A169" s="267"/>
      <c r="B169" s="219"/>
      <c r="C169" s="3" t="s">
        <v>216</v>
      </c>
      <c r="D169" s="3" t="s">
        <v>217</v>
      </c>
      <c r="E169" s="27"/>
      <c r="F169" s="27"/>
      <c r="G169" s="27"/>
      <c r="H169" s="1"/>
      <c r="I169" s="27"/>
      <c r="J169" s="27"/>
      <c r="K169" s="27"/>
      <c r="L169" s="27"/>
      <c r="M169" s="60"/>
    </row>
    <row r="170" spans="1:13" ht="24.75" customHeight="1">
      <c r="A170" s="267"/>
      <c r="B170" s="219"/>
      <c r="C170" s="3" t="s">
        <v>8</v>
      </c>
      <c r="D170" s="5" t="s">
        <v>223</v>
      </c>
      <c r="E170" s="66"/>
      <c r="F170" s="66"/>
      <c r="G170" s="66"/>
      <c r="H170" s="12" t="s">
        <v>218</v>
      </c>
      <c r="I170" s="27"/>
      <c r="J170" s="27"/>
      <c r="K170" s="27"/>
      <c r="L170" s="27"/>
      <c r="M170" s="19" t="s">
        <v>218</v>
      </c>
    </row>
    <row r="171" spans="1:13" ht="23.25" customHeight="1">
      <c r="A171" s="267"/>
      <c r="B171" s="219"/>
      <c r="C171" s="4" t="s">
        <v>230</v>
      </c>
      <c r="D171" s="4" t="s">
        <v>242</v>
      </c>
      <c r="E171" s="66">
        <v>3000000</v>
      </c>
      <c r="F171" s="66">
        <v>3000000</v>
      </c>
      <c r="G171" s="66">
        <v>3000000</v>
      </c>
      <c r="H171" s="12" t="s">
        <v>243</v>
      </c>
      <c r="I171" s="27">
        <v>150</v>
      </c>
      <c r="J171" s="27">
        <v>153</v>
      </c>
      <c r="K171" s="27">
        <v>156</v>
      </c>
      <c r="L171" s="27">
        <v>159</v>
      </c>
      <c r="M171" s="19" t="s">
        <v>222</v>
      </c>
    </row>
    <row r="172" spans="1:13" ht="31.5" customHeight="1">
      <c r="A172" s="267"/>
      <c r="B172" s="219"/>
      <c r="C172" s="4" t="s">
        <v>236</v>
      </c>
      <c r="D172" s="12" t="s">
        <v>244</v>
      </c>
      <c r="E172" s="66">
        <v>350000</v>
      </c>
      <c r="F172" s="66">
        <v>350000</v>
      </c>
      <c r="G172" s="66">
        <v>350000</v>
      </c>
      <c r="H172" s="4" t="s">
        <v>232</v>
      </c>
      <c r="I172" s="27">
        <v>31</v>
      </c>
      <c r="J172" s="27">
        <v>35</v>
      </c>
      <c r="K172" s="161">
        <v>35</v>
      </c>
      <c r="L172" s="27">
        <v>35</v>
      </c>
      <c r="M172" s="19" t="s">
        <v>222</v>
      </c>
    </row>
    <row r="173" spans="1:13" ht="24.75" customHeight="1">
      <c r="A173" s="268"/>
      <c r="B173" s="219"/>
      <c r="C173" s="3" t="s">
        <v>11</v>
      </c>
      <c r="D173" s="5" t="s">
        <v>245</v>
      </c>
      <c r="E173" s="66"/>
      <c r="F173" s="66"/>
      <c r="G173" s="66"/>
      <c r="H173" s="1"/>
      <c r="I173" s="27"/>
      <c r="J173" s="27"/>
      <c r="K173" s="27"/>
      <c r="L173" s="27"/>
      <c r="M173" s="60"/>
    </row>
    <row r="174" spans="1:13" ht="25.5" customHeight="1">
      <c r="A174" s="172"/>
      <c r="B174" s="219"/>
      <c r="C174" s="4" t="s">
        <v>224</v>
      </c>
      <c r="D174" s="4" t="s">
        <v>246</v>
      </c>
      <c r="E174" s="66">
        <v>3999999</v>
      </c>
      <c r="F174" s="66">
        <v>3999999</v>
      </c>
      <c r="G174" s="66">
        <v>3999999</v>
      </c>
      <c r="H174" s="12" t="s">
        <v>247</v>
      </c>
      <c r="I174" s="27">
        <v>280</v>
      </c>
      <c r="J174" s="27">
        <v>280</v>
      </c>
      <c r="K174" s="27">
        <v>290</v>
      </c>
      <c r="L174" s="27">
        <v>290</v>
      </c>
      <c r="M174" s="19" t="s">
        <v>222</v>
      </c>
    </row>
    <row r="175" spans="1:13" ht="31.5" customHeight="1">
      <c r="A175" s="134"/>
      <c r="B175" s="218" t="s">
        <v>248</v>
      </c>
      <c r="C175" s="3" t="s">
        <v>249</v>
      </c>
      <c r="D175" s="3" t="s">
        <v>25</v>
      </c>
      <c r="E175" s="27"/>
      <c r="F175" s="27"/>
      <c r="G175" s="27"/>
      <c r="H175" s="1"/>
      <c r="I175" s="27"/>
      <c r="J175" s="27"/>
      <c r="K175" s="27"/>
      <c r="L175" s="27"/>
      <c r="M175" s="19" t="s">
        <v>218</v>
      </c>
    </row>
    <row r="176" spans="1:13" ht="28.5" customHeight="1">
      <c r="A176" s="169"/>
      <c r="B176" s="218"/>
      <c r="C176" s="3" t="s">
        <v>7</v>
      </c>
      <c r="D176" s="5" t="s">
        <v>250</v>
      </c>
      <c r="E176" s="27"/>
      <c r="F176" s="27"/>
      <c r="G176" s="27"/>
      <c r="H176" s="1"/>
      <c r="I176" s="27"/>
      <c r="J176" s="27"/>
      <c r="K176" s="27"/>
      <c r="L176" s="27"/>
      <c r="M176" s="60"/>
    </row>
    <row r="177" spans="1:13" ht="36">
      <c r="A177" s="169"/>
      <c r="B177" s="218"/>
      <c r="C177" s="1" t="s">
        <v>224</v>
      </c>
      <c r="D177" s="12" t="s">
        <v>251</v>
      </c>
      <c r="E177" s="66">
        <v>100000</v>
      </c>
      <c r="F177" s="66">
        <v>100000</v>
      </c>
      <c r="G177" s="66">
        <v>100000</v>
      </c>
      <c r="H177" s="36" t="s">
        <v>252</v>
      </c>
      <c r="I177" s="27">
        <v>1</v>
      </c>
      <c r="J177" s="27">
        <v>1</v>
      </c>
      <c r="K177" s="27">
        <v>1</v>
      </c>
      <c r="L177" s="27">
        <v>1</v>
      </c>
      <c r="M177" s="19" t="s">
        <v>222</v>
      </c>
    </row>
    <row r="178" spans="1:13" ht="12.75">
      <c r="A178" s="169"/>
      <c r="B178" s="218"/>
      <c r="C178" s="3" t="s">
        <v>8</v>
      </c>
      <c r="D178" s="5" t="s">
        <v>253</v>
      </c>
      <c r="E178" s="65"/>
      <c r="F178" s="27"/>
      <c r="G178" s="27"/>
      <c r="H178" s="1"/>
      <c r="I178" s="27"/>
      <c r="J178" s="27"/>
      <c r="K178" s="27"/>
      <c r="L178" s="27"/>
      <c r="M178" s="60"/>
    </row>
    <row r="179" spans="1:13" ht="36">
      <c r="A179" s="170"/>
      <c r="B179" s="218"/>
      <c r="C179" s="4" t="s">
        <v>224</v>
      </c>
      <c r="D179" s="12" t="s">
        <v>254</v>
      </c>
      <c r="E179" s="66">
        <v>100000</v>
      </c>
      <c r="F179" s="66">
        <v>100000</v>
      </c>
      <c r="G179" s="66">
        <v>100000</v>
      </c>
      <c r="H179" s="36" t="s">
        <v>255</v>
      </c>
      <c r="I179" s="27">
        <v>1</v>
      </c>
      <c r="J179" s="27">
        <v>1</v>
      </c>
      <c r="K179" s="27">
        <v>1</v>
      </c>
      <c r="L179" s="27">
        <v>1</v>
      </c>
      <c r="M179" s="19" t="s">
        <v>222</v>
      </c>
    </row>
    <row r="180" spans="1:13" s="38" customFormat="1" ht="12.75" customHeight="1">
      <c r="A180" s="209"/>
      <c r="B180" s="209" t="s">
        <v>256</v>
      </c>
      <c r="C180" s="167" t="s">
        <v>257</v>
      </c>
      <c r="D180" s="167" t="s">
        <v>258</v>
      </c>
      <c r="E180" s="178"/>
      <c r="F180" s="178"/>
      <c r="G180" s="178"/>
      <c r="H180" s="168"/>
      <c r="I180" s="178"/>
      <c r="J180" s="178"/>
      <c r="K180" s="178"/>
      <c r="L180" s="178"/>
      <c r="M180" s="176"/>
    </row>
    <row r="181" spans="1:13" ht="12.75">
      <c r="A181" s="210"/>
      <c r="B181" s="210"/>
      <c r="C181" s="3" t="s">
        <v>7</v>
      </c>
      <c r="D181" s="5" t="s">
        <v>259</v>
      </c>
      <c r="E181" s="27"/>
      <c r="F181" s="27"/>
      <c r="G181" s="27"/>
      <c r="H181" s="1"/>
      <c r="I181" s="27"/>
      <c r="J181" s="27"/>
      <c r="K181" s="27"/>
      <c r="L181" s="27"/>
      <c r="M181" s="60"/>
    </row>
    <row r="182" spans="1:13" ht="25.5">
      <c r="A182" s="210"/>
      <c r="B182" s="210"/>
      <c r="C182" s="1" t="s">
        <v>224</v>
      </c>
      <c r="D182" s="12" t="s">
        <v>260</v>
      </c>
      <c r="E182" s="66">
        <v>1120000</v>
      </c>
      <c r="F182" s="66">
        <v>1120000</v>
      </c>
      <c r="G182" s="66">
        <v>1120000</v>
      </c>
      <c r="H182" s="4" t="s">
        <v>261</v>
      </c>
      <c r="I182" s="66">
        <v>12000</v>
      </c>
      <c r="J182" s="66">
        <v>13000</v>
      </c>
      <c r="K182" s="66">
        <v>14000</v>
      </c>
      <c r="L182" s="66">
        <v>14000</v>
      </c>
      <c r="M182" s="60"/>
    </row>
    <row r="183" spans="1:13" ht="25.5">
      <c r="A183" s="210"/>
      <c r="B183" s="210"/>
      <c r="C183" s="1" t="s">
        <v>227</v>
      </c>
      <c r="D183" s="12" t="s">
        <v>262</v>
      </c>
      <c r="E183" s="66">
        <v>752000</v>
      </c>
      <c r="F183" s="66">
        <v>752000</v>
      </c>
      <c r="G183" s="66">
        <v>752000</v>
      </c>
      <c r="H183" s="4" t="s">
        <v>263</v>
      </c>
      <c r="I183" s="27">
        <v>200</v>
      </c>
      <c r="J183" s="27">
        <v>250</v>
      </c>
      <c r="K183" s="27">
        <v>270</v>
      </c>
      <c r="L183" s="27">
        <v>290</v>
      </c>
      <c r="M183" s="19" t="s">
        <v>222</v>
      </c>
    </row>
    <row r="184" spans="1:13" ht="25.5">
      <c r="A184" s="210"/>
      <c r="B184" s="210"/>
      <c r="C184" s="3" t="s">
        <v>8</v>
      </c>
      <c r="D184" s="5" t="s">
        <v>264</v>
      </c>
      <c r="E184" s="65"/>
      <c r="F184" s="27"/>
      <c r="G184" s="27"/>
      <c r="H184" s="1"/>
      <c r="I184" s="27"/>
      <c r="J184" s="27"/>
      <c r="K184" s="27"/>
      <c r="L184" s="27"/>
      <c r="M184" s="60"/>
    </row>
    <row r="185" spans="1:13" ht="25.5">
      <c r="A185" s="210"/>
      <c r="B185" s="211"/>
      <c r="C185" s="4" t="s">
        <v>224</v>
      </c>
      <c r="D185" s="12" t="s">
        <v>265</v>
      </c>
      <c r="E185" s="98">
        <v>1100000</v>
      </c>
      <c r="F185" s="98">
        <v>1230000</v>
      </c>
      <c r="G185" s="98">
        <v>1230000</v>
      </c>
      <c r="H185" s="99" t="s">
        <v>387</v>
      </c>
      <c r="I185" s="98">
        <v>42000</v>
      </c>
      <c r="J185" s="98">
        <v>43000</v>
      </c>
      <c r="K185" s="98">
        <v>44000</v>
      </c>
      <c r="L185" s="98">
        <v>45000</v>
      </c>
      <c r="M185" s="100" t="s">
        <v>222</v>
      </c>
    </row>
    <row r="186" spans="1:13" ht="21.75" customHeight="1">
      <c r="A186" s="210"/>
      <c r="B186" s="209" t="s">
        <v>256</v>
      </c>
      <c r="C186" s="3" t="s">
        <v>9</v>
      </c>
      <c r="D186" s="5" t="s">
        <v>266</v>
      </c>
      <c r="E186" s="66"/>
      <c r="F186" s="66"/>
      <c r="G186" s="66"/>
      <c r="H186" s="4"/>
      <c r="I186" s="27"/>
      <c r="J186" s="27"/>
      <c r="K186" s="27"/>
      <c r="L186" s="27"/>
      <c r="M186" s="19"/>
    </row>
    <row r="187" spans="1:13" ht="12.75">
      <c r="A187" s="210"/>
      <c r="B187" s="210"/>
      <c r="C187" s="4" t="s">
        <v>224</v>
      </c>
      <c r="D187" s="12" t="s">
        <v>267</v>
      </c>
      <c r="E187" s="65"/>
      <c r="F187" s="65"/>
      <c r="G187" s="65"/>
      <c r="H187" s="1"/>
      <c r="I187" s="27"/>
      <c r="J187" s="27"/>
      <c r="K187" s="27"/>
      <c r="L187" s="27"/>
      <c r="M187" s="60"/>
    </row>
    <row r="188" spans="1:13" ht="25.5">
      <c r="A188" s="210"/>
      <c r="B188" s="210"/>
      <c r="C188" s="4" t="s">
        <v>268</v>
      </c>
      <c r="D188" s="12" t="s">
        <v>269</v>
      </c>
      <c r="E188" s="66">
        <v>400000</v>
      </c>
      <c r="F188" s="66">
        <v>400000</v>
      </c>
      <c r="G188" s="66">
        <v>400000</v>
      </c>
      <c r="H188" s="12" t="s">
        <v>388</v>
      </c>
      <c r="I188" s="27">
        <v>2</v>
      </c>
      <c r="J188" s="27">
        <v>3</v>
      </c>
      <c r="K188" s="27">
        <v>4</v>
      </c>
      <c r="L188" s="27">
        <v>5</v>
      </c>
      <c r="M188" s="19" t="s">
        <v>222</v>
      </c>
    </row>
    <row r="189" spans="1:13" ht="25.5">
      <c r="A189" s="210"/>
      <c r="B189" s="210"/>
      <c r="C189" s="4" t="s">
        <v>270</v>
      </c>
      <c r="D189" s="12" t="s">
        <v>271</v>
      </c>
      <c r="E189" s="66">
        <v>600000</v>
      </c>
      <c r="F189" s="66">
        <v>600000</v>
      </c>
      <c r="G189" s="66">
        <v>600000</v>
      </c>
      <c r="H189" s="12" t="s">
        <v>389</v>
      </c>
      <c r="I189" s="27">
        <v>1</v>
      </c>
      <c r="J189" s="27">
        <v>1</v>
      </c>
      <c r="K189" s="27">
        <v>1</v>
      </c>
      <c r="L189" s="27">
        <v>1</v>
      </c>
      <c r="M189" s="19" t="s">
        <v>222</v>
      </c>
    </row>
    <row r="190" spans="1:13" ht="25.5">
      <c r="A190" s="211"/>
      <c r="B190" s="211"/>
      <c r="C190" s="4" t="s">
        <v>272</v>
      </c>
      <c r="D190" s="12" t="s">
        <v>273</v>
      </c>
      <c r="E190" s="66">
        <v>600000</v>
      </c>
      <c r="F190" s="66">
        <v>600000</v>
      </c>
      <c r="G190" s="66">
        <v>600000</v>
      </c>
      <c r="H190" s="4" t="s">
        <v>390</v>
      </c>
      <c r="I190" s="27">
        <v>2</v>
      </c>
      <c r="J190" s="27">
        <v>2</v>
      </c>
      <c r="K190" s="27">
        <v>2</v>
      </c>
      <c r="L190" s="27">
        <v>2</v>
      </c>
      <c r="M190" s="19" t="s">
        <v>222</v>
      </c>
    </row>
    <row r="191" spans="1:13" ht="12.75" customHeight="1">
      <c r="A191" s="218"/>
      <c r="B191" s="209" t="s">
        <v>274</v>
      </c>
      <c r="C191" s="3" t="s">
        <v>275</v>
      </c>
      <c r="D191" s="3" t="s">
        <v>276</v>
      </c>
      <c r="E191" s="66"/>
      <c r="F191" s="66"/>
      <c r="G191" s="66"/>
      <c r="H191" s="12"/>
      <c r="I191" s="27"/>
      <c r="J191" s="27"/>
      <c r="K191" s="27"/>
      <c r="L191" s="27"/>
      <c r="M191" s="19"/>
    </row>
    <row r="192" spans="1:13" ht="25.5" customHeight="1">
      <c r="A192" s="218"/>
      <c r="B192" s="210"/>
      <c r="C192" s="3" t="s">
        <v>7</v>
      </c>
      <c r="D192" s="5" t="s">
        <v>277</v>
      </c>
      <c r="E192" s="66"/>
      <c r="F192" s="66"/>
      <c r="G192" s="66"/>
      <c r="H192" s="4"/>
      <c r="I192" s="27"/>
      <c r="J192" s="27"/>
      <c r="K192" s="27"/>
      <c r="L192" s="27"/>
      <c r="M192" s="19"/>
    </row>
    <row r="193" spans="1:13" ht="57.75" customHeight="1">
      <c r="A193" s="218"/>
      <c r="B193" s="210"/>
      <c r="C193" s="1" t="s">
        <v>224</v>
      </c>
      <c r="D193" s="12" t="s">
        <v>277</v>
      </c>
      <c r="E193" s="98">
        <v>20000</v>
      </c>
      <c r="F193" s="98">
        <v>20000</v>
      </c>
      <c r="G193" s="98">
        <v>20000</v>
      </c>
      <c r="H193" s="99" t="s">
        <v>278</v>
      </c>
      <c r="I193" s="76">
        <v>2</v>
      </c>
      <c r="J193" s="76">
        <v>2</v>
      </c>
      <c r="K193" s="76">
        <v>3</v>
      </c>
      <c r="L193" s="76">
        <v>3</v>
      </c>
      <c r="M193" s="100" t="s">
        <v>222</v>
      </c>
    </row>
    <row r="194" spans="1:13" ht="12.75">
      <c r="A194" s="218"/>
      <c r="B194" s="210"/>
      <c r="C194" s="3" t="s">
        <v>8</v>
      </c>
      <c r="D194" s="5" t="s">
        <v>279</v>
      </c>
      <c r="E194" s="27"/>
      <c r="F194" s="27"/>
      <c r="G194" s="27"/>
      <c r="H194" s="1"/>
      <c r="I194" s="27"/>
      <c r="J194" s="27"/>
      <c r="K194" s="27"/>
      <c r="L194" s="27"/>
      <c r="M194" s="60"/>
    </row>
    <row r="195" spans="1:13" ht="25.5">
      <c r="A195" s="218"/>
      <c r="B195" s="210"/>
      <c r="C195" s="4" t="s">
        <v>280</v>
      </c>
      <c r="D195" s="12" t="s">
        <v>281</v>
      </c>
      <c r="E195" s="98">
        <v>6524991</v>
      </c>
      <c r="F195" s="98">
        <v>6600000</v>
      </c>
      <c r="G195" s="98">
        <v>6600000</v>
      </c>
      <c r="H195" s="99" t="s">
        <v>282</v>
      </c>
      <c r="I195" s="76">
        <v>4</v>
      </c>
      <c r="J195" s="76">
        <v>4</v>
      </c>
      <c r="K195" s="76">
        <v>5</v>
      </c>
      <c r="L195" s="76">
        <v>5</v>
      </c>
      <c r="M195" s="100" t="s">
        <v>222</v>
      </c>
    </row>
    <row r="196" spans="1:13" ht="12.75">
      <c r="A196" s="218"/>
      <c r="B196" s="210"/>
      <c r="C196" s="3" t="s">
        <v>58</v>
      </c>
      <c r="D196" s="5" t="s">
        <v>283</v>
      </c>
      <c r="E196" s="75"/>
      <c r="F196" s="76"/>
      <c r="G196" s="76"/>
      <c r="H196" s="37"/>
      <c r="I196" s="76"/>
      <c r="J196" s="76"/>
      <c r="K196" s="76"/>
      <c r="L196" s="76"/>
      <c r="M196" s="62"/>
    </row>
    <row r="197" spans="1:13" ht="25.5">
      <c r="A197" s="218"/>
      <c r="B197" s="210"/>
      <c r="C197" s="4" t="s">
        <v>224</v>
      </c>
      <c r="D197" s="12" t="s">
        <v>284</v>
      </c>
      <c r="E197" s="75">
        <v>8539964.38</v>
      </c>
      <c r="F197" s="98">
        <v>0</v>
      </c>
      <c r="G197" s="76">
        <v>0</v>
      </c>
      <c r="H197" s="99" t="s">
        <v>285</v>
      </c>
      <c r="I197" s="76">
        <v>10</v>
      </c>
      <c r="J197" s="76">
        <v>3</v>
      </c>
      <c r="K197" s="76">
        <v>0</v>
      </c>
      <c r="L197" s="76">
        <v>0</v>
      </c>
      <c r="M197" s="100" t="s">
        <v>222</v>
      </c>
    </row>
    <row r="198" spans="1:13" ht="12.75">
      <c r="A198" s="218"/>
      <c r="B198" s="210"/>
      <c r="C198" s="3" t="s">
        <v>63</v>
      </c>
      <c r="D198" s="5" t="s">
        <v>286</v>
      </c>
      <c r="E198" s="75"/>
      <c r="F198" s="98"/>
      <c r="G198" s="76"/>
      <c r="H198" s="101"/>
      <c r="I198" s="76"/>
      <c r="J198" s="76"/>
      <c r="K198" s="76"/>
      <c r="L198" s="76"/>
      <c r="M198" s="100"/>
    </row>
    <row r="199" spans="1:13" ht="25.5" customHeight="1">
      <c r="A199" s="218"/>
      <c r="B199" s="210"/>
      <c r="C199" s="4" t="s">
        <v>224</v>
      </c>
      <c r="D199" s="12" t="s">
        <v>287</v>
      </c>
      <c r="E199" s="75">
        <v>400000</v>
      </c>
      <c r="F199" s="98">
        <v>400000</v>
      </c>
      <c r="G199" s="98">
        <v>400000</v>
      </c>
      <c r="H199" s="99" t="s">
        <v>288</v>
      </c>
      <c r="I199" s="102">
        <v>2</v>
      </c>
      <c r="J199" s="102">
        <v>2</v>
      </c>
      <c r="K199" s="102">
        <v>1</v>
      </c>
      <c r="L199" s="102">
        <v>0</v>
      </c>
      <c r="M199" s="100" t="s">
        <v>222</v>
      </c>
    </row>
    <row r="200" spans="1:13" ht="25.5">
      <c r="A200" s="218"/>
      <c r="B200" s="210"/>
      <c r="C200" s="3" t="s">
        <v>26</v>
      </c>
      <c r="D200" s="5" t="s">
        <v>289</v>
      </c>
      <c r="E200" s="27"/>
      <c r="F200" s="27"/>
      <c r="G200" s="27"/>
      <c r="H200" s="1"/>
      <c r="I200" s="27"/>
      <c r="J200" s="27"/>
      <c r="K200" s="27"/>
      <c r="L200" s="27"/>
      <c r="M200" s="60"/>
    </row>
    <row r="201" spans="1:13" ht="30" customHeight="1">
      <c r="A201" s="218"/>
      <c r="B201" s="211"/>
      <c r="C201" s="4" t="s">
        <v>224</v>
      </c>
      <c r="D201" s="12" t="s">
        <v>290</v>
      </c>
      <c r="E201" s="65">
        <v>15276354</v>
      </c>
      <c r="F201" s="65">
        <v>15276354</v>
      </c>
      <c r="G201" s="65">
        <v>15276354</v>
      </c>
      <c r="H201" s="12" t="s">
        <v>291</v>
      </c>
      <c r="I201" s="27">
        <v>1</v>
      </c>
      <c r="J201" s="27">
        <v>2</v>
      </c>
      <c r="K201" s="27">
        <v>2</v>
      </c>
      <c r="L201" s="27">
        <v>2</v>
      </c>
      <c r="M201" s="19" t="s">
        <v>222</v>
      </c>
    </row>
    <row r="202" spans="1:13" ht="12.75" customHeight="1">
      <c r="A202" s="223"/>
      <c r="B202" s="223"/>
      <c r="C202" s="3" t="s">
        <v>294</v>
      </c>
      <c r="D202" s="152" t="s">
        <v>295</v>
      </c>
      <c r="E202" s="66"/>
      <c r="F202" s="66"/>
      <c r="G202" s="66"/>
      <c r="H202" s="4"/>
      <c r="I202" s="72"/>
      <c r="J202" s="72"/>
      <c r="K202" s="72"/>
      <c r="L202" s="72"/>
      <c r="M202" s="19"/>
    </row>
    <row r="203" spans="1:13" ht="12.75">
      <c r="A203" s="223"/>
      <c r="B203" s="223"/>
      <c r="C203" s="3" t="s">
        <v>7</v>
      </c>
      <c r="D203" s="135" t="s">
        <v>296</v>
      </c>
      <c r="E203" s="65"/>
      <c r="F203" s="27"/>
      <c r="G203" s="27"/>
      <c r="H203" s="1"/>
      <c r="I203" s="27"/>
      <c r="J203" s="27"/>
      <c r="K203" s="27"/>
      <c r="L203" s="27"/>
      <c r="M203" s="60"/>
    </row>
    <row r="204" spans="1:13" ht="12.75">
      <c r="A204" s="223"/>
      <c r="B204" s="223"/>
      <c r="C204" s="4" t="s">
        <v>224</v>
      </c>
      <c r="D204" s="138" t="s">
        <v>297</v>
      </c>
      <c r="E204" s="66">
        <v>200000</v>
      </c>
      <c r="F204" s="66">
        <v>200000</v>
      </c>
      <c r="G204" s="66">
        <v>200000</v>
      </c>
      <c r="H204" s="4" t="s">
        <v>298</v>
      </c>
      <c r="I204" s="72">
        <v>5000</v>
      </c>
      <c r="J204" s="72">
        <v>6000</v>
      </c>
      <c r="K204" s="72">
        <v>7000</v>
      </c>
      <c r="L204" s="72">
        <v>7000</v>
      </c>
      <c r="M204" s="19" t="s">
        <v>222</v>
      </c>
    </row>
    <row r="205" spans="1:13" ht="24.75" customHeight="1">
      <c r="A205" s="223"/>
      <c r="B205" s="223"/>
      <c r="C205" s="3" t="s">
        <v>8</v>
      </c>
      <c r="D205" s="135" t="s">
        <v>299</v>
      </c>
      <c r="E205" s="66"/>
      <c r="F205" s="66"/>
      <c r="G205" s="66"/>
      <c r="H205" s="4"/>
      <c r="I205" s="27"/>
      <c r="J205" s="27"/>
      <c r="K205" s="27"/>
      <c r="L205" s="27"/>
      <c r="M205" s="19"/>
    </row>
    <row r="206" spans="1:13" ht="20.25" customHeight="1">
      <c r="A206" s="223"/>
      <c r="B206" s="223"/>
      <c r="C206" s="4" t="s">
        <v>224</v>
      </c>
      <c r="D206" s="138" t="s">
        <v>300</v>
      </c>
      <c r="E206" s="66">
        <v>300000</v>
      </c>
      <c r="F206" s="66">
        <v>300000</v>
      </c>
      <c r="G206" s="66">
        <v>300000</v>
      </c>
      <c r="H206" s="12" t="s">
        <v>301</v>
      </c>
      <c r="I206" s="27">
        <v>4</v>
      </c>
      <c r="J206" s="27">
        <v>4</v>
      </c>
      <c r="K206" s="27">
        <v>4</v>
      </c>
      <c r="L206" s="27">
        <v>4</v>
      </c>
      <c r="M206" s="19" t="s">
        <v>222</v>
      </c>
    </row>
    <row r="207" spans="1:13" ht="12.75">
      <c r="A207" s="223"/>
      <c r="B207" s="223"/>
      <c r="C207" s="4" t="s">
        <v>268</v>
      </c>
      <c r="D207" s="138" t="s">
        <v>302</v>
      </c>
      <c r="E207" s="66">
        <v>200000</v>
      </c>
      <c r="F207" s="66">
        <v>200000</v>
      </c>
      <c r="G207" s="66">
        <v>200000</v>
      </c>
      <c r="H207" s="4"/>
      <c r="I207" s="27"/>
      <c r="J207" s="27"/>
      <c r="K207" s="27"/>
      <c r="L207" s="27"/>
      <c r="M207" s="19"/>
    </row>
    <row r="208" spans="1:13" ht="12.75">
      <c r="A208" s="209" t="s">
        <v>292</v>
      </c>
      <c r="B208" s="209" t="s">
        <v>293</v>
      </c>
      <c r="C208" s="4"/>
      <c r="D208" s="12"/>
      <c r="E208" s="65"/>
      <c r="F208" s="27"/>
      <c r="G208" s="27"/>
      <c r="H208" s="1"/>
      <c r="I208" s="27"/>
      <c r="J208" s="27"/>
      <c r="K208" s="27"/>
      <c r="L208" s="27"/>
      <c r="M208" s="60"/>
    </row>
    <row r="209" spans="1:13" ht="12.75">
      <c r="A209" s="210"/>
      <c r="B209" s="210"/>
      <c r="C209" s="3" t="s">
        <v>9</v>
      </c>
      <c r="D209" s="5" t="s">
        <v>303</v>
      </c>
      <c r="E209" s="65"/>
      <c r="F209" s="65"/>
      <c r="G209" s="65"/>
      <c r="H209" s="4"/>
      <c r="I209" s="27"/>
      <c r="J209" s="27"/>
      <c r="K209" s="27"/>
      <c r="L209" s="27"/>
      <c r="M209" s="19"/>
    </row>
    <row r="210" spans="1:13" ht="12.75">
      <c r="A210" s="210"/>
      <c r="B210" s="210"/>
      <c r="C210" s="4" t="s">
        <v>224</v>
      </c>
      <c r="D210" s="12" t="s">
        <v>304</v>
      </c>
      <c r="E210" s="75">
        <v>500000</v>
      </c>
      <c r="F210" s="75">
        <v>0</v>
      </c>
      <c r="G210" s="75">
        <v>0</v>
      </c>
      <c r="H210" s="103" t="s">
        <v>305</v>
      </c>
      <c r="I210" s="76">
        <v>1</v>
      </c>
      <c r="J210" s="76">
        <v>0</v>
      </c>
      <c r="K210" s="76">
        <v>0</v>
      </c>
      <c r="L210" s="76">
        <v>0</v>
      </c>
      <c r="M210" s="100" t="s">
        <v>222</v>
      </c>
    </row>
    <row r="211" spans="1:13" ht="38.25">
      <c r="A211" s="210"/>
      <c r="B211" s="210"/>
      <c r="C211" s="3" t="s">
        <v>10</v>
      </c>
      <c r="D211" s="5" t="s">
        <v>306</v>
      </c>
      <c r="E211" s="41"/>
      <c r="F211" s="41"/>
      <c r="G211" s="41"/>
      <c r="H211" s="11"/>
      <c r="I211" s="81"/>
      <c r="J211" s="42"/>
      <c r="K211" s="27"/>
      <c r="L211" s="27"/>
      <c r="M211" s="27"/>
    </row>
    <row r="212" spans="1:13" ht="38.25">
      <c r="A212" s="210"/>
      <c r="B212" s="210"/>
      <c r="C212" s="4" t="s">
        <v>224</v>
      </c>
      <c r="D212" s="12" t="s">
        <v>307</v>
      </c>
      <c r="E212" s="98">
        <v>5000</v>
      </c>
      <c r="F212" s="98">
        <v>150000</v>
      </c>
      <c r="G212" s="98">
        <v>150000</v>
      </c>
      <c r="H212" s="103" t="s">
        <v>308</v>
      </c>
      <c r="I212" s="76">
        <v>0</v>
      </c>
      <c r="J212" s="76">
        <v>1</v>
      </c>
      <c r="K212" s="76">
        <v>1</v>
      </c>
      <c r="L212" s="76">
        <v>1</v>
      </c>
      <c r="M212" s="100" t="s">
        <v>222</v>
      </c>
    </row>
    <row r="213" spans="1:13" ht="12.75">
      <c r="A213" s="210"/>
      <c r="B213" s="210"/>
      <c r="C213" s="3" t="s">
        <v>11</v>
      </c>
      <c r="D213" s="5" t="s">
        <v>309</v>
      </c>
      <c r="E213" s="44"/>
      <c r="F213" s="44"/>
      <c r="G213" s="44"/>
      <c r="H213" s="32"/>
      <c r="I213" s="32"/>
      <c r="J213" s="42"/>
      <c r="K213" s="34"/>
      <c r="L213" s="34"/>
      <c r="M213" s="19"/>
    </row>
    <row r="214" spans="1:13" ht="25.5">
      <c r="A214" s="211"/>
      <c r="B214" s="211"/>
      <c r="C214" s="4" t="s">
        <v>224</v>
      </c>
      <c r="D214" s="12" t="s">
        <v>394</v>
      </c>
      <c r="E214" s="65">
        <v>200000</v>
      </c>
      <c r="F214" s="65">
        <v>200000</v>
      </c>
      <c r="G214" s="65">
        <v>200000</v>
      </c>
      <c r="H214" s="4" t="s">
        <v>391</v>
      </c>
      <c r="I214" s="27">
        <v>1</v>
      </c>
      <c r="J214" s="27">
        <v>4</v>
      </c>
      <c r="K214" s="27">
        <v>1</v>
      </c>
      <c r="L214" s="27">
        <v>1</v>
      </c>
      <c r="M214" s="19" t="s">
        <v>222</v>
      </c>
    </row>
    <row r="215" spans="1:13" ht="24" customHeight="1">
      <c r="A215" s="199"/>
      <c r="B215" s="200"/>
      <c r="C215" s="1"/>
      <c r="D215" s="3" t="s">
        <v>310</v>
      </c>
      <c r="E215" s="104">
        <v>45738308.38</v>
      </c>
      <c r="F215" s="104">
        <v>37348353</v>
      </c>
      <c r="G215" s="104">
        <v>37348353</v>
      </c>
      <c r="H215" s="122"/>
      <c r="I215" s="123"/>
      <c r="J215" s="123"/>
      <c r="K215" s="123"/>
      <c r="L215" s="123"/>
      <c r="M215" s="124"/>
    </row>
    <row r="216" spans="1:13" ht="25.5" customHeight="1">
      <c r="A216" s="209" t="s">
        <v>311</v>
      </c>
      <c r="B216" s="209" t="s">
        <v>312</v>
      </c>
      <c r="C216" s="39" t="s">
        <v>313</v>
      </c>
      <c r="D216" s="40" t="s">
        <v>314</v>
      </c>
      <c r="E216" s="104"/>
      <c r="F216" s="104"/>
      <c r="G216" s="104"/>
      <c r="H216" s="125"/>
      <c r="M216" s="126"/>
    </row>
    <row r="217" spans="1:13" ht="12.75">
      <c r="A217" s="210"/>
      <c r="B217" s="210"/>
      <c r="C217" s="43" t="s">
        <v>7</v>
      </c>
      <c r="D217" s="32" t="s">
        <v>315</v>
      </c>
      <c r="E217" s="105">
        <v>2840000</v>
      </c>
      <c r="F217" s="105">
        <v>3000000</v>
      </c>
      <c r="G217" s="105">
        <v>3000000</v>
      </c>
      <c r="H217" s="91" t="s">
        <v>167</v>
      </c>
      <c r="I217" s="106" t="s">
        <v>316</v>
      </c>
      <c r="J217" s="106" t="s">
        <v>316</v>
      </c>
      <c r="K217" s="107">
        <v>1000</v>
      </c>
      <c r="L217" s="107">
        <v>1000</v>
      </c>
      <c r="M217" s="100" t="s">
        <v>222</v>
      </c>
    </row>
    <row r="218" spans="1:13" ht="25.5">
      <c r="A218" s="210"/>
      <c r="B218" s="210"/>
      <c r="C218" s="43" t="s">
        <v>11</v>
      </c>
      <c r="D218" s="32" t="s">
        <v>317</v>
      </c>
      <c r="E218" s="44">
        <v>0</v>
      </c>
      <c r="F218" s="44">
        <v>0</v>
      </c>
      <c r="G218" s="44">
        <v>0</v>
      </c>
      <c r="H218" s="32" t="s">
        <v>318</v>
      </c>
      <c r="I218" s="32">
        <v>0</v>
      </c>
      <c r="J218" s="42" t="s">
        <v>392</v>
      </c>
      <c r="K218" s="34">
        <v>0</v>
      </c>
      <c r="L218" s="34">
        <v>0</v>
      </c>
      <c r="M218" s="19" t="s">
        <v>222</v>
      </c>
    </row>
    <row r="219" spans="1:13" ht="25.5">
      <c r="A219" s="210"/>
      <c r="B219" s="210"/>
      <c r="C219" s="39" t="s">
        <v>320</v>
      </c>
      <c r="D219" s="40" t="s">
        <v>321</v>
      </c>
      <c r="E219" s="104"/>
      <c r="F219" s="104"/>
      <c r="G219" s="104"/>
      <c r="H219" s="27"/>
      <c r="I219" s="27"/>
      <c r="J219" s="27"/>
      <c r="K219" s="27"/>
      <c r="L219" s="27"/>
      <c r="M219" s="27"/>
    </row>
    <row r="220" spans="1:13" ht="12.75" customHeight="1">
      <c r="A220" s="210"/>
      <c r="B220" s="210"/>
      <c r="C220" s="205" t="s">
        <v>7</v>
      </c>
      <c r="D220" s="201" t="s">
        <v>322</v>
      </c>
      <c r="E220" s="222">
        <v>5083887.42</v>
      </c>
      <c r="F220" s="222">
        <v>5083887.42</v>
      </c>
      <c r="G220" s="222">
        <v>5083887.42</v>
      </c>
      <c r="H220" s="201" t="s">
        <v>323</v>
      </c>
      <c r="I220" s="225" t="s">
        <v>324</v>
      </c>
      <c r="J220" s="225" t="s">
        <v>324</v>
      </c>
      <c r="K220" s="226">
        <v>120</v>
      </c>
      <c r="L220" s="226">
        <v>120</v>
      </c>
      <c r="M220" s="242" t="s">
        <v>222</v>
      </c>
    </row>
    <row r="221" spans="1:13" ht="12.75" customHeight="1">
      <c r="A221" s="210"/>
      <c r="B221" s="210"/>
      <c r="C221" s="206"/>
      <c r="D221" s="202"/>
      <c r="E221" s="203"/>
      <c r="F221" s="203"/>
      <c r="G221" s="203"/>
      <c r="H221" s="203"/>
      <c r="I221" s="203"/>
      <c r="J221" s="203"/>
      <c r="K221" s="227"/>
      <c r="L221" s="227"/>
      <c r="M221" s="242"/>
    </row>
    <row r="222" spans="1:13" ht="12.75">
      <c r="A222" s="210"/>
      <c r="B222" s="210"/>
      <c r="C222" s="206"/>
      <c r="D222" s="202"/>
      <c r="E222" s="203"/>
      <c r="F222" s="203"/>
      <c r="G222" s="203"/>
      <c r="H222" s="203"/>
      <c r="I222" s="203"/>
      <c r="J222" s="203"/>
      <c r="K222" s="227"/>
      <c r="L222" s="227"/>
      <c r="M222" s="242"/>
    </row>
    <row r="223" spans="1:13" ht="6.75" customHeight="1">
      <c r="A223" s="210"/>
      <c r="B223" s="210"/>
      <c r="C223" s="207"/>
      <c r="D223" s="203"/>
      <c r="E223" s="203"/>
      <c r="F223" s="203"/>
      <c r="G223" s="203"/>
      <c r="H223" s="203"/>
      <c r="I223" s="203"/>
      <c r="J223" s="203"/>
      <c r="K223" s="227"/>
      <c r="L223" s="227"/>
      <c r="M223" s="242"/>
    </row>
    <row r="224" spans="1:13" ht="12.75">
      <c r="A224" s="210"/>
      <c r="B224" s="210"/>
      <c r="C224" s="208"/>
      <c r="D224" s="204"/>
      <c r="E224" s="204"/>
      <c r="F224" s="204"/>
      <c r="G224" s="204"/>
      <c r="H224" s="204"/>
      <c r="I224" s="204"/>
      <c r="J224" s="204"/>
      <c r="K224" s="228"/>
      <c r="L224" s="228"/>
      <c r="M224" s="242"/>
    </row>
    <row r="225" spans="1:13" ht="25.5">
      <c r="A225" s="210"/>
      <c r="B225" s="210"/>
      <c r="C225" s="39" t="s">
        <v>325</v>
      </c>
      <c r="D225" s="40" t="s">
        <v>326</v>
      </c>
      <c r="E225" s="105"/>
      <c r="F225" s="105"/>
      <c r="G225" s="105"/>
      <c r="H225" s="113"/>
      <c r="I225" s="113"/>
      <c r="J225" s="113"/>
      <c r="K225" s="113"/>
      <c r="L225" s="113"/>
      <c r="M225" s="100"/>
    </row>
    <row r="226" spans="1:13" ht="12.75">
      <c r="A226" s="210"/>
      <c r="B226" s="210"/>
      <c r="C226" s="47" t="s">
        <v>8</v>
      </c>
      <c r="D226" s="48" t="s">
        <v>327</v>
      </c>
      <c r="E226" s="108">
        <v>50000</v>
      </c>
      <c r="F226" s="108">
        <v>450000</v>
      </c>
      <c r="G226" s="108">
        <v>450000</v>
      </c>
      <c r="H226" s="109" t="s">
        <v>328</v>
      </c>
      <c r="I226" s="110">
        <v>1</v>
      </c>
      <c r="J226" s="110">
        <v>1</v>
      </c>
      <c r="K226" s="110">
        <v>1</v>
      </c>
      <c r="L226" s="110">
        <v>1</v>
      </c>
      <c r="M226" s="100" t="s">
        <v>222</v>
      </c>
    </row>
    <row r="227" spans="1:13" ht="25.5">
      <c r="A227" s="210"/>
      <c r="B227" s="210"/>
      <c r="C227" s="47" t="s">
        <v>9</v>
      </c>
      <c r="D227" s="48" t="s">
        <v>329</v>
      </c>
      <c r="E227" s="108">
        <v>50000</v>
      </c>
      <c r="F227" s="108">
        <v>225000</v>
      </c>
      <c r="G227" s="108">
        <v>225000</v>
      </c>
      <c r="H227" s="109" t="s">
        <v>308</v>
      </c>
      <c r="I227" s="110">
        <v>1</v>
      </c>
      <c r="J227" s="110">
        <v>0.2</v>
      </c>
      <c r="K227" s="111">
        <v>0.6</v>
      </c>
      <c r="L227" s="111">
        <v>1</v>
      </c>
      <c r="M227" s="112"/>
    </row>
    <row r="228" spans="1:13" ht="25.5">
      <c r="A228" s="210"/>
      <c r="B228" s="210"/>
      <c r="C228" s="39" t="s">
        <v>330</v>
      </c>
      <c r="D228" s="40" t="s">
        <v>331</v>
      </c>
      <c r="E228" s="44"/>
      <c r="F228" s="44"/>
      <c r="G228" s="44"/>
      <c r="H228" s="32"/>
      <c r="I228" s="50"/>
      <c r="J228" s="50"/>
      <c r="K228" s="50"/>
      <c r="L228" s="50"/>
      <c r="M228" s="19"/>
    </row>
    <row r="229" spans="1:13" ht="12.75">
      <c r="A229" s="210"/>
      <c r="B229" s="210"/>
      <c r="C229" s="43" t="s">
        <v>8</v>
      </c>
      <c r="D229" s="32" t="s">
        <v>332</v>
      </c>
      <c r="E229" s="44">
        <v>100000</v>
      </c>
      <c r="F229" s="44">
        <v>100940</v>
      </c>
      <c r="G229" s="44">
        <v>100000</v>
      </c>
      <c r="H229" s="32" t="s">
        <v>333</v>
      </c>
      <c r="I229" s="32">
        <v>1</v>
      </c>
      <c r="J229" s="49" t="s">
        <v>334</v>
      </c>
      <c r="K229" s="34">
        <v>2</v>
      </c>
      <c r="L229" s="34">
        <v>2</v>
      </c>
      <c r="M229" s="19" t="s">
        <v>222</v>
      </c>
    </row>
    <row r="230" spans="1:13" ht="25.5">
      <c r="A230" s="210"/>
      <c r="B230" s="210"/>
      <c r="C230" s="32" t="s">
        <v>10</v>
      </c>
      <c r="D230" s="32" t="s">
        <v>335</v>
      </c>
      <c r="E230" s="105">
        <v>3360955</v>
      </c>
      <c r="F230" s="105">
        <v>3350000</v>
      </c>
      <c r="G230" s="105">
        <v>750000</v>
      </c>
      <c r="H230" s="113" t="s">
        <v>336</v>
      </c>
      <c r="I230" s="113">
        <v>1</v>
      </c>
      <c r="J230" s="113">
        <v>1</v>
      </c>
      <c r="K230" s="113">
        <v>1</v>
      </c>
      <c r="L230" s="113">
        <v>1</v>
      </c>
      <c r="M230" s="100" t="s">
        <v>222</v>
      </c>
    </row>
    <row r="231" spans="1:13" ht="25.5">
      <c r="A231" s="210"/>
      <c r="B231" s="210"/>
      <c r="C231" s="40" t="s">
        <v>337</v>
      </c>
      <c r="D231" s="40" t="s">
        <v>338</v>
      </c>
      <c r="E231" s="46"/>
      <c r="F231" s="44"/>
      <c r="G231" s="44"/>
      <c r="H231" s="45"/>
      <c r="I231" s="45"/>
      <c r="J231" s="49"/>
      <c r="K231" s="49"/>
      <c r="L231" s="49"/>
      <c r="M231" s="19"/>
    </row>
    <row r="232" spans="1:13" ht="12.75">
      <c r="A232" s="210"/>
      <c r="B232" s="210"/>
      <c r="C232" s="32" t="s">
        <v>7</v>
      </c>
      <c r="D232" s="32" t="s">
        <v>339</v>
      </c>
      <c r="E232" s="105">
        <v>400000</v>
      </c>
      <c r="F232" s="105">
        <v>614831.86</v>
      </c>
      <c r="G232" s="105">
        <v>614831.86</v>
      </c>
      <c r="H232" s="113" t="s">
        <v>340</v>
      </c>
      <c r="I232" s="113">
        <v>1</v>
      </c>
      <c r="J232" s="113">
        <v>1</v>
      </c>
      <c r="K232" s="113">
        <v>1</v>
      </c>
      <c r="L232" s="113">
        <v>1</v>
      </c>
      <c r="M232" s="100" t="s">
        <v>222</v>
      </c>
    </row>
    <row r="233" spans="1:13" ht="12.75">
      <c r="A233" s="210"/>
      <c r="B233" s="210"/>
      <c r="C233" s="32" t="s">
        <v>8</v>
      </c>
      <c r="D233" s="32" t="s">
        <v>338</v>
      </c>
      <c r="E233" s="44">
        <v>27000</v>
      </c>
      <c r="F233" s="44">
        <v>27000</v>
      </c>
      <c r="G233" s="44">
        <v>27000</v>
      </c>
      <c r="H233" s="32" t="s">
        <v>341</v>
      </c>
      <c r="I233" s="50">
        <v>1</v>
      </c>
      <c r="J233" s="50">
        <v>1</v>
      </c>
      <c r="K233" s="50">
        <v>1</v>
      </c>
      <c r="L233" s="50">
        <v>1</v>
      </c>
      <c r="M233" s="19" t="s">
        <v>222</v>
      </c>
    </row>
    <row r="234" spans="1:13" ht="21" customHeight="1">
      <c r="A234" s="210"/>
      <c r="B234" s="210"/>
      <c r="C234" s="40" t="s">
        <v>342</v>
      </c>
      <c r="D234" s="40" t="s">
        <v>343</v>
      </c>
      <c r="E234" s="44"/>
      <c r="F234" s="44"/>
      <c r="G234" s="44"/>
      <c r="H234" s="32"/>
      <c r="I234" s="32"/>
      <c r="J234" s="42"/>
      <c r="K234" s="42"/>
      <c r="L234" s="42"/>
      <c r="M234" s="9"/>
    </row>
    <row r="235" spans="1:13" ht="12.75">
      <c r="A235" s="210"/>
      <c r="B235" s="210"/>
      <c r="C235" s="32" t="s">
        <v>7</v>
      </c>
      <c r="D235" s="32" t="s">
        <v>344</v>
      </c>
      <c r="E235" s="44">
        <v>25000</v>
      </c>
      <c r="F235" s="44">
        <v>25000</v>
      </c>
      <c r="G235" s="44">
        <v>25000</v>
      </c>
      <c r="H235" s="32" t="s">
        <v>345</v>
      </c>
      <c r="I235" s="32">
        <v>40</v>
      </c>
      <c r="J235" s="42" t="s">
        <v>346</v>
      </c>
      <c r="K235" s="42" t="s">
        <v>346</v>
      </c>
      <c r="L235" s="42" t="s">
        <v>346</v>
      </c>
      <c r="M235" s="19" t="s">
        <v>222</v>
      </c>
    </row>
    <row r="236" spans="1:13" ht="8.25" customHeight="1">
      <c r="A236" s="210"/>
      <c r="B236" s="210"/>
      <c r="C236" s="32" t="s">
        <v>8</v>
      </c>
      <c r="D236" s="45" t="s">
        <v>347</v>
      </c>
      <c r="E236" s="46">
        <v>25000</v>
      </c>
      <c r="F236" s="44">
        <v>25000</v>
      </c>
      <c r="G236" s="44">
        <v>25000</v>
      </c>
      <c r="H236" s="45" t="s">
        <v>348</v>
      </c>
      <c r="I236" s="45">
        <v>6</v>
      </c>
      <c r="J236" s="49" t="s">
        <v>393</v>
      </c>
      <c r="K236" s="49" t="s">
        <v>393</v>
      </c>
      <c r="L236" s="49" t="s">
        <v>393</v>
      </c>
      <c r="M236" s="19" t="s">
        <v>222</v>
      </c>
    </row>
    <row r="237" spans="1:13" ht="25.5">
      <c r="A237" s="211"/>
      <c r="B237" s="211"/>
      <c r="C237" s="40" t="s">
        <v>349</v>
      </c>
      <c r="D237" s="51" t="s">
        <v>350</v>
      </c>
      <c r="E237" s="116"/>
      <c r="F237" s="116"/>
      <c r="G237" s="116"/>
      <c r="H237" s="117"/>
      <c r="I237" s="109"/>
      <c r="J237" s="118"/>
      <c r="K237" s="118"/>
      <c r="L237" s="118"/>
      <c r="M237" s="119"/>
    </row>
    <row r="238" spans="1:13" ht="12.75">
      <c r="A238" s="187"/>
      <c r="B238" s="188"/>
      <c r="C238" s="32" t="s">
        <v>7</v>
      </c>
      <c r="D238" s="32" t="s">
        <v>351</v>
      </c>
      <c r="E238" s="44">
        <v>200000</v>
      </c>
      <c r="F238" s="44">
        <v>200000</v>
      </c>
      <c r="G238" s="44">
        <v>200000</v>
      </c>
      <c r="H238" s="32" t="s">
        <v>167</v>
      </c>
      <c r="I238" s="32">
        <v>40</v>
      </c>
      <c r="J238" s="42" t="s">
        <v>346</v>
      </c>
      <c r="K238" s="42" t="s">
        <v>346</v>
      </c>
      <c r="L238" s="42" t="s">
        <v>346</v>
      </c>
      <c r="M238" s="19" t="s">
        <v>222</v>
      </c>
    </row>
    <row r="239" spans="1:13" ht="25.5">
      <c r="A239" s="189"/>
      <c r="B239" s="190"/>
      <c r="C239" s="40" t="s">
        <v>352</v>
      </c>
      <c r="D239" s="40" t="s">
        <v>353</v>
      </c>
      <c r="E239" s="44"/>
      <c r="F239" s="44"/>
      <c r="G239" s="44"/>
      <c r="H239" s="32"/>
      <c r="I239" s="32"/>
      <c r="J239" s="42"/>
      <c r="K239" s="42"/>
      <c r="L239" s="42"/>
      <c r="M239" s="9"/>
    </row>
    <row r="240" spans="1:13" ht="25.5">
      <c r="A240" s="189"/>
      <c r="B240" s="190"/>
      <c r="C240" s="32" t="s">
        <v>7</v>
      </c>
      <c r="D240" s="32" t="s">
        <v>354</v>
      </c>
      <c r="E240" s="44">
        <v>10000</v>
      </c>
      <c r="F240" s="44">
        <v>10000</v>
      </c>
      <c r="G240" s="44">
        <v>10000</v>
      </c>
      <c r="H240" s="32" t="s">
        <v>355</v>
      </c>
      <c r="I240" s="32">
        <v>0</v>
      </c>
      <c r="J240" s="42" t="s">
        <v>334</v>
      </c>
      <c r="K240" s="42" t="s">
        <v>319</v>
      </c>
      <c r="L240" s="42" t="s">
        <v>319</v>
      </c>
      <c r="M240" s="19" t="s">
        <v>222</v>
      </c>
    </row>
    <row r="241" spans="1:13" ht="25.5">
      <c r="A241" s="191"/>
      <c r="B241" s="192"/>
      <c r="C241" s="40" t="s">
        <v>397</v>
      </c>
      <c r="D241" s="127" t="s">
        <v>398</v>
      </c>
      <c r="E241" s="114"/>
      <c r="F241" s="114"/>
      <c r="G241" s="114"/>
      <c r="H241" s="48"/>
      <c r="I241" s="48"/>
      <c r="J241" s="115"/>
      <c r="K241" s="115"/>
      <c r="L241" s="115"/>
      <c r="M241" s="61"/>
    </row>
    <row r="242" spans="1:13" ht="38.25">
      <c r="A242" s="187"/>
      <c r="B242" s="188"/>
      <c r="C242" s="91" t="s">
        <v>7</v>
      </c>
      <c r="D242" s="91" t="s">
        <v>395</v>
      </c>
      <c r="E242" s="116">
        <v>35000</v>
      </c>
      <c r="F242" s="116">
        <v>0</v>
      </c>
      <c r="G242" s="116">
        <v>0</v>
      </c>
      <c r="H242" s="117" t="s">
        <v>336</v>
      </c>
      <c r="I242" s="109">
        <v>1</v>
      </c>
      <c r="J242" s="118" t="s">
        <v>179</v>
      </c>
      <c r="K242" s="118"/>
      <c r="L242" s="118"/>
      <c r="M242" s="119"/>
    </row>
    <row r="243" spans="1:13" ht="24" customHeight="1">
      <c r="A243" s="189"/>
      <c r="B243" s="190"/>
      <c r="C243" s="1"/>
      <c r="D243" s="183" t="s">
        <v>356</v>
      </c>
      <c r="E243" s="120">
        <v>12206842.42</v>
      </c>
      <c r="F243" s="120">
        <v>13111659.28</v>
      </c>
      <c r="G243" s="120">
        <v>10510719.28</v>
      </c>
      <c r="H243" s="52"/>
      <c r="I243" s="63"/>
      <c r="J243" s="63"/>
      <c r="K243" s="63"/>
      <c r="L243" s="63"/>
      <c r="M243" s="63"/>
    </row>
    <row r="244" spans="1:13" ht="16.5" customHeight="1">
      <c r="A244" s="191"/>
      <c r="B244" s="192"/>
      <c r="C244" s="220" t="s">
        <v>396</v>
      </c>
      <c r="D244" s="221"/>
      <c r="E244" s="121">
        <v>57945150.8</v>
      </c>
      <c r="F244" s="121">
        <v>50460012.28</v>
      </c>
      <c r="G244" s="121">
        <v>47859072.28</v>
      </c>
      <c r="H244" s="1"/>
      <c r="I244" s="27"/>
      <c r="J244" s="27"/>
      <c r="K244" s="27"/>
      <c r="L244" s="27"/>
      <c r="M244" s="27"/>
    </row>
    <row r="245" spans="1:13" ht="40.5" customHeight="1">
      <c r="A245" s="15"/>
      <c r="B245" s="15"/>
      <c r="C245" s="15"/>
      <c r="D245" s="16"/>
      <c r="E245" s="73"/>
      <c r="F245" s="73"/>
      <c r="G245" s="73"/>
      <c r="H245" s="15"/>
      <c r="I245" s="59"/>
      <c r="J245" s="59"/>
      <c r="K245" s="59"/>
      <c r="L245" s="59"/>
      <c r="M245" s="59"/>
    </row>
    <row r="246" spans="1:13" ht="40.5" customHeight="1">
      <c r="A246" s="15"/>
      <c r="B246" s="15"/>
      <c r="C246" s="15"/>
      <c r="D246" s="16"/>
      <c r="E246" s="73"/>
      <c r="F246" s="73"/>
      <c r="G246" s="73"/>
      <c r="H246" s="15"/>
      <c r="I246" s="59"/>
      <c r="J246" s="59"/>
      <c r="K246" s="59"/>
      <c r="L246" s="59"/>
      <c r="M246" s="59"/>
    </row>
    <row r="247" spans="4:7" ht="40.5" customHeight="1">
      <c r="D247" s="53"/>
      <c r="E247" s="77"/>
      <c r="F247" s="77"/>
      <c r="G247" s="77"/>
    </row>
    <row r="249" spans="5:8" ht="12.75">
      <c r="E249" s="55"/>
      <c r="F249" s="55"/>
      <c r="G249" s="55" t="s">
        <v>359</v>
      </c>
      <c r="H249" s="54"/>
    </row>
    <row r="250" spans="5:8" ht="12.75">
      <c r="E250" s="55"/>
      <c r="G250" s="55" t="s">
        <v>360</v>
      </c>
      <c r="H250" s="54"/>
    </row>
    <row r="251" ht="12.75">
      <c r="E251" s="55"/>
    </row>
    <row r="252" spans="2:7" ht="10.5" customHeight="1">
      <c r="B252" s="54" t="s">
        <v>368</v>
      </c>
      <c r="C252" s="54"/>
      <c r="D252" s="54"/>
      <c r="E252" s="55"/>
      <c r="F252" s="55"/>
      <c r="G252" s="78"/>
    </row>
    <row r="253" spans="2:6" ht="12.75">
      <c r="B253" s="54"/>
      <c r="C253" s="54"/>
      <c r="D253" s="54"/>
      <c r="E253" s="55"/>
      <c r="F253" s="55"/>
    </row>
    <row r="254" spans="8:11" ht="18">
      <c r="H254" s="56"/>
      <c r="I254" s="57"/>
      <c r="J254" s="57" t="s">
        <v>361</v>
      </c>
      <c r="K254" s="57"/>
    </row>
    <row r="255" spans="8:11" ht="18">
      <c r="H255" s="56"/>
      <c r="I255" s="57"/>
      <c r="J255" s="57" t="s">
        <v>362</v>
      </c>
      <c r="K255" s="57"/>
    </row>
    <row r="256" spans="8:11" ht="18">
      <c r="H256" s="56"/>
      <c r="I256" s="57"/>
      <c r="J256" s="57"/>
      <c r="K256" s="57"/>
    </row>
    <row r="257" spans="8:11" ht="18">
      <c r="H257" s="56"/>
      <c r="I257" s="57"/>
      <c r="J257" s="57"/>
      <c r="K257" s="57"/>
    </row>
    <row r="258" spans="8:11" ht="18">
      <c r="H258" s="56"/>
      <c r="I258" s="57"/>
      <c r="J258" s="57" t="s">
        <v>363</v>
      </c>
      <c r="K258" s="57"/>
    </row>
    <row r="259" spans="9:11" ht="18">
      <c r="I259" s="57"/>
      <c r="J259" s="57"/>
      <c r="K259" s="57"/>
    </row>
    <row r="260" spans="5:13" s="15" customFormat="1" ht="12.75">
      <c r="E260" s="59"/>
      <c r="F260" s="59"/>
      <c r="G260" s="59"/>
      <c r="I260" s="59"/>
      <c r="J260" s="59"/>
      <c r="K260" s="59"/>
      <c r="L260" s="59"/>
      <c r="M260" s="59"/>
    </row>
    <row r="261" spans="5:13" s="15" customFormat="1" ht="12.75">
      <c r="E261" s="59"/>
      <c r="F261" s="59"/>
      <c r="G261" s="59"/>
      <c r="I261" s="59"/>
      <c r="J261" s="59"/>
      <c r="K261" s="59"/>
      <c r="L261" s="59"/>
      <c r="M261" s="59"/>
    </row>
    <row r="262" spans="5:13" s="15" customFormat="1" ht="12.75">
      <c r="E262" s="59"/>
      <c r="F262" s="59"/>
      <c r="G262" s="59"/>
      <c r="I262" s="59"/>
      <c r="J262" s="59"/>
      <c r="K262" s="59"/>
      <c r="L262" s="59"/>
      <c r="M262" s="59"/>
    </row>
    <row r="263" spans="5:13" s="15" customFormat="1" ht="12.75">
      <c r="E263" s="59"/>
      <c r="F263" s="59"/>
      <c r="G263" s="59"/>
      <c r="I263" s="59"/>
      <c r="J263" s="59"/>
      <c r="K263" s="59"/>
      <c r="L263" s="59"/>
      <c r="M263" s="59"/>
    </row>
    <row r="264" spans="5:13" s="15" customFormat="1" ht="12.75">
      <c r="E264" s="59"/>
      <c r="F264" s="59"/>
      <c r="G264" s="59"/>
      <c r="I264" s="59"/>
      <c r="J264" s="59"/>
      <c r="K264" s="59"/>
      <c r="L264" s="59"/>
      <c r="M264" s="59"/>
    </row>
    <row r="265" spans="5:13" s="15" customFormat="1" ht="12.75">
      <c r="E265" s="59"/>
      <c r="F265" s="59"/>
      <c r="G265" s="59"/>
      <c r="I265" s="59"/>
      <c r="J265" s="59"/>
      <c r="K265" s="59"/>
      <c r="L265" s="59"/>
      <c r="M265" s="59"/>
    </row>
    <row r="266" spans="5:13" s="15" customFormat="1" ht="12.75">
      <c r="E266" s="59"/>
      <c r="F266" s="59"/>
      <c r="G266" s="59"/>
      <c r="I266" s="59"/>
      <c r="J266" s="59"/>
      <c r="K266" s="59"/>
      <c r="L266" s="59"/>
      <c r="M266" s="59"/>
    </row>
    <row r="267" spans="5:13" s="15" customFormat="1" ht="12.75">
      <c r="E267" s="59"/>
      <c r="F267" s="59"/>
      <c r="G267" s="59"/>
      <c r="I267" s="59"/>
      <c r="J267" s="59"/>
      <c r="K267" s="59"/>
      <c r="L267" s="59"/>
      <c r="M267" s="59"/>
    </row>
    <row r="268" spans="5:13" s="15" customFormat="1" ht="12.75">
      <c r="E268" s="59"/>
      <c r="F268" s="59"/>
      <c r="G268" s="59"/>
      <c r="I268" s="59"/>
      <c r="J268" s="59"/>
      <c r="K268" s="59"/>
      <c r="L268" s="59"/>
      <c r="M268" s="59"/>
    </row>
    <row r="269" spans="5:13" s="15" customFormat="1" ht="12.75">
      <c r="E269" s="59"/>
      <c r="F269" s="59"/>
      <c r="G269" s="59"/>
      <c r="I269" s="59"/>
      <c r="J269" s="59"/>
      <c r="K269" s="59"/>
      <c r="L269" s="59"/>
      <c r="M269" s="59"/>
    </row>
    <row r="270" spans="5:13" s="15" customFormat="1" ht="12.75">
      <c r="E270" s="59"/>
      <c r="F270" s="59"/>
      <c r="G270" s="59"/>
      <c r="I270" s="59"/>
      <c r="J270" s="59"/>
      <c r="K270" s="59"/>
      <c r="L270" s="59"/>
      <c r="M270" s="59"/>
    </row>
    <row r="271" spans="5:13" s="15" customFormat="1" ht="12.75">
      <c r="E271" s="59"/>
      <c r="F271" s="59"/>
      <c r="G271" s="59"/>
      <c r="I271" s="59"/>
      <c r="J271" s="59"/>
      <c r="K271" s="59"/>
      <c r="L271" s="59"/>
      <c r="M271" s="59"/>
    </row>
    <row r="272" spans="5:13" s="15" customFormat="1" ht="12.75">
      <c r="E272" s="59"/>
      <c r="F272" s="59"/>
      <c r="G272" s="59"/>
      <c r="I272" s="59"/>
      <c r="J272" s="59"/>
      <c r="K272" s="59"/>
      <c r="L272" s="59"/>
      <c r="M272" s="59"/>
    </row>
    <row r="273" spans="5:13" s="15" customFormat="1" ht="12.75">
      <c r="E273" s="59"/>
      <c r="F273" s="59"/>
      <c r="G273" s="59"/>
      <c r="I273" s="59"/>
      <c r="J273" s="59"/>
      <c r="K273" s="59"/>
      <c r="L273" s="59"/>
      <c r="M273" s="59"/>
    </row>
    <row r="274" spans="5:13" s="15" customFormat="1" ht="12.75">
      <c r="E274" s="59"/>
      <c r="F274" s="59"/>
      <c r="G274" s="59"/>
      <c r="I274" s="59"/>
      <c r="J274" s="59"/>
      <c r="K274" s="59"/>
      <c r="L274" s="59"/>
      <c r="M274" s="59"/>
    </row>
    <row r="275" spans="5:13" s="15" customFormat="1" ht="12.75">
      <c r="E275" s="59"/>
      <c r="F275" s="59"/>
      <c r="G275" s="59"/>
      <c r="I275" s="59"/>
      <c r="J275" s="59"/>
      <c r="K275" s="59"/>
      <c r="L275" s="59"/>
      <c r="M275" s="59"/>
    </row>
    <row r="276" spans="5:13" s="15" customFormat="1" ht="12.75">
      <c r="E276" s="59"/>
      <c r="F276" s="59"/>
      <c r="G276" s="59"/>
      <c r="I276" s="59"/>
      <c r="J276" s="59"/>
      <c r="K276" s="59"/>
      <c r="L276" s="59"/>
      <c r="M276" s="59"/>
    </row>
    <row r="277" spans="5:13" s="15" customFormat="1" ht="12.75">
      <c r="E277" s="59"/>
      <c r="F277" s="59"/>
      <c r="G277" s="59"/>
      <c r="I277" s="59"/>
      <c r="J277" s="59"/>
      <c r="K277" s="59"/>
      <c r="L277" s="59"/>
      <c r="M277" s="59"/>
    </row>
    <row r="278" spans="5:13" s="15" customFormat="1" ht="12.75">
      <c r="E278" s="59"/>
      <c r="F278" s="59"/>
      <c r="G278" s="59"/>
      <c r="I278" s="59"/>
      <c r="J278" s="59"/>
      <c r="K278" s="59"/>
      <c r="L278" s="59"/>
      <c r="M278" s="59"/>
    </row>
    <row r="279" spans="5:13" s="15" customFormat="1" ht="12.75">
      <c r="E279" s="59"/>
      <c r="F279" s="59"/>
      <c r="G279" s="59"/>
      <c r="I279" s="59"/>
      <c r="J279" s="59"/>
      <c r="K279" s="59"/>
      <c r="L279" s="59"/>
      <c r="M279" s="59"/>
    </row>
    <row r="280" spans="5:13" s="15" customFormat="1" ht="12.75">
      <c r="E280" s="59"/>
      <c r="F280" s="59"/>
      <c r="G280" s="59"/>
      <c r="I280" s="59"/>
      <c r="J280" s="59"/>
      <c r="K280" s="59"/>
      <c r="L280" s="59"/>
      <c r="M280" s="59"/>
    </row>
    <row r="281" spans="5:13" s="15" customFormat="1" ht="12.75">
      <c r="E281" s="59"/>
      <c r="F281" s="59"/>
      <c r="G281" s="59"/>
      <c r="I281" s="59"/>
      <c r="J281" s="59"/>
      <c r="K281" s="59"/>
      <c r="L281" s="59"/>
      <c r="M281" s="59"/>
    </row>
    <row r="282" spans="5:13" s="15" customFormat="1" ht="12.75">
      <c r="E282" s="59"/>
      <c r="F282" s="59"/>
      <c r="G282" s="59"/>
      <c r="I282" s="59"/>
      <c r="J282" s="59"/>
      <c r="K282" s="59"/>
      <c r="L282" s="59"/>
      <c r="M282" s="59"/>
    </row>
    <row r="283" spans="5:13" s="15" customFormat="1" ht="12.75">
      <c r="E283" s="59"/>
      <c r="F283" s="59"/>
      <c r="G283" s="59"/>
      <c r="I283" s="59"/>
      <c r="J283" s="59"/>
      <c r="K283" s="59"/>
      <c r="L283" s="59"/>
      <c r="M283" s="59"/>
    </row>
    <row r="284" spans="5:13" s="15" customFormat="1" ht="12.75">
      <c r="E284" s="59"/>
      <c r="F284" s="59"/>
      <c r="G284" s="59"/>
      <c r="I284" s="59"/>
      <c r="J284" s="59"/>
      <c r="K284" s="59"/>
      <c r="L284" s="59"/>
      <c r="M284" s="59"/>
    </row>
    <row r="285" spans="5:13" s="15" customFormat="1" ht="12.75">
      <c r="E285" s="59"/>
      <c r="F285" s="59"/>
      <c r="G285" s="59"/>
      <c r="I285" s="59"/>
      <c r="J285" s="59"/>
      <c r="K285" s="59"/>
      <c r="L285" s="59"/>
      <c r="M285" s="59"/>
    </row>
    <row r="286" spans="5:13" s="15" customFormat="1" ht="12.75">
      <c r="E286" s="59"/>
      <c r="F286" s="59"/>
      <c r="G286" s="59"/>
      <c r="I286" s="59"/>
      <c r="J286" s="59"/>
      <c r="K286" s="59"/>
      <c r="L286" s="59"/>
      <c r="M286" s="59"/>
    </row>
    <row r="287" spans="5:13" s="15" customFormat="1" ht="12.75">
      <c r="E287" s="59"/>
      <c r="F287" s="59"/>
      <c r="G287" s="59"/>
      <c r="I287" s="59"/>
      <c r="J287" s="59"/>
      <c r="K287" s="59"/>
      <c r="L287" s="59"/>
      <c r="M287" s="59"/>
    </row>
    <row r="288" spans="5:13" s="15" customFormat="1" ht="12.75">
      <c r="E288" s="59"/>
      <c r="F288" s="59"/>
      <c r="G288" s="59"/>
      <c r="I288" s="59"/>
      <c r="J288" s="59"/>
      <c r="K288" s="59"/>
      <c r="L288" s="59"/>
      <c r="M288" s="59"/>
    </row>
    <row r="289" spans="5:13" s="15" customFormat="1" ht="12.75">
      <c r="E289" s="59"/>
      <c r="F289" s="59"/>
      <c r="G289" s="59"/>
      <c r="I289" s="59"/>
      <c r="J289" s="59"/>
      <c r="K289" s="59"/>
      <c r="L289" s="59"/>
      <c r="M289" s="59"/>
    </row>
    <row r="290" spans="5:13" s="15" customFormat="1" ht="12.75">
      <c r="E290" s="59"/>
      <c r="F290" s="59"/>
      <c r="G290" s="59"/>
      <c r="I290" s="59"/>
      <c r="J290" s="59"/>
      <c r="K290" s="59"/>
      <c r="L290" s="59"/>
      <c r="M290" s="59"/>
    </row>
    <row r="291" spans="5:13" s="15" customFormat="1" ht="12.75">
      <c r="E291" s="59"/>
      <c r="F291" s="59"/>
      <c r="G291" s="59"/>
      <c r="I291" s="59"/>
      <c r="J291" s="59"/>
      <c r="K291" s="59"/>
      <c r="L291" s="59"/>
      <c r="M291" s="59"/>
    </row>
    <row r="292" spans="5:13" s="15" customFormat="1" ht="12.75">
      <c r="E292" s="59"/>
      <c r="F292" s="59"/>
      <c r="G292" s="59"/>
      <c r="I292" s="59"/>
      <c r="J292" s="59"/>
      <c r="K292" s="59"/>
      <c r="L292" s="59"/>
      <c r="M292" s="59"/>
    </row>
    <row r="293" spans="5:13" s="15" customFormat="1" ht="12.75">
      <c r="E293" s="59"/>
      <c r="F293" s="59"/>
      <c r="G293" s="59"/>
      <c r="I293" s="59"/>
      <c r="J293" s="59"/>
      <c r="K293" s="59"/>
      <c r="L293" s="59"/>
      <c r="M293" s="59"/>
    </row>
    <row r="294" spans="5:13" s="15" customFormat="1" ht="12.75">
      <c r="E294" s="59"/>
      <c r="F294" s="59"/>
      <c r="G294" s="59"/>
      <c r="I294" s="59"/>
      <c r="J294" s="59"/>
      <c r="K294" s="59"/>
      <c r="L294" s="59"/>
      <c r="M294" s="59"/>
    </row>
    <row r="295" spans="5:13" s="15" customFormat="1" ht="12.75">
      <c r="E295" s="59"/>
      <c r="F295" s="59"/>
      <c r="G295" s="59"/>
      <c r="I295" s="59"/>
      <c r="J295" s="59"/>
      <c r="K295" s="59"/>
      <c r="L295" s="59"/>
      <c r="M295" s="59"/>
    </row>
    <row r="296" spans="5:13" s="15" customFormat="1" ht="12.75">
      <c r="E296" s="59"/>
      <c r="F296" s="59"/>
      <c r="G296" s="59"/>
      <c r="I296" s="59"/>
      <c r="J296" s="59"/>
      <c r="K296" s="59"/>
      <c r="L296" s="59"/>
      <c r="M296" s="59"/>
    </row>
    <row r="297" spans="5:13" s="15" customFormat="1" ht="12.75">
      <c r="E297" s="59"/>
      <c r="F297" s="59"/>
      <c r="G297" s="59"/>
      <c r="I297" s="59"/>
      <c r="J297" s="59"/>
      <c r="K297" s="59"/>
      <c r="L297" s="59"/>
      <c r="M297" s="59"/>
    </row>
    <row r="298" spans="5:13" s="15" customFormat="1" ht="12.75">
      <c r="E298" s="59"/>
      <c r="F298" s="59"/>
      <c r="G298" s="59"/>
      <c r="I298" s="59"/>
      <c r="J298" s="59"/>
      <c r="K298" s="59"/>
      <c r="L298" s="59"/>
      <c r="M298" s="59"/>
    </row>
    <row r="299" spans="5:13" s="15" customFormat="1" ht="12.75">
      <c r="E299" s="59"/>
      <c r="F299" s="59"/>
      <c r="G299" s="59"/>
      <c r="I299" s="59"/>
      <c r="J299" s="59"/>
      <c r="K299" s="59"/>
      <c r="L299" s="59"/>
      <c r="M299" s="59"/>
    </row>
    <row r="300" spans="5:13" s="15" customFormat="1" ht="12.75">
      <c r="E300" s="59"/>
      <c r="F300" s="59"/>
      <c r="G300" s="59"/>
      <c r="I300" s="59"/>
      <c r="J300" s="59"/>
      <c r="K300" s="59"/>
      <c r="L300" s="59"/>
      <c r="M300" s="59"/>
    </row>
    <row r="301" spans="5:13" s="15" customFormat="1" ht="12.75">
      <c r="E301" s="59"/>
      <c r="F301" s="59"/>
      <c r="G301" s="59"/>
      <c r="I301" s="59"/>
      <c r="J301" s="59"/>
      <c r="K301" s="59"/>
      <c r="L301" s="59"/>
      <c r="M301" s="59"/>
    </row>
    <row r="302" spans="5:13" s="15" customFormat="1" ht="12.75">
      <c r="E302" s="59"/>
      <c r="F302" s="59"/>
      <c r="G302" s="59"/>
      <c r="I302" s="59"/>
      <c r="J302" s="59"/>
      <c r="K302" s="59"/>
      <c r="L302" s="59"/>
      <c r="M302" s="59"/>
    </row>
    <row r="303" spans="5:13" s="15" customFormat="1" ht="12.75">
      <c r="E303" s="59"/>
      <c r="F303" s="59"/>
      <c r="G303" s="59"/>
      <c r="I303" s="59"/>
      <c r="J303" s="59"/>
      <c r="K303" s="59"/>
      <c r="L303" s="59"/>
      <c r="M303" s="59"/>
    </row>
    <row r="304" spans="5:13" s="15" customFormat="1" ht="12.75">
      <c r="E304" s="59"/>
      <c r="F304" s="59"/>
      <c r="G304" s="59"/>
      <c r="I304" s="59"/>
      <c r="J304" s="59"/>
      <c r="K304" s="59"/>
      <c r="L304" s="59"/>
      <c r="M304" s="59"/>
    </row>
    <row r="305" spans="5:13" s="15" customFormat="1" ht="12.75">
      <c r="E305" s="59"/>
      <c r="F305" s="59"/>
      <c r="G305" s="59"/>
      <c r="I305" s="59"/>
      <c r="J305" s="59"/>
      <c r="K305" s="59"/>
      <c r="L305" s="59"/>
      <c r="M305" s="59"/>
    </row>
    <row r="306" spans="5:13" s="15" customFormat="1" ht="12.75">
      <c r="E306" s="59"/>
      <c r="F306" s="59"/>
      <c r="G306" s="59"/>
      <c r="I306" s="59"/>
      <c r="J306" s="59"/>
      <c r="K306" s="59"/>
      <c r="L306" s="59"/>
      <c r="M306" s="59"/>
    </row>
    <row r="307" spans="5:13" s="15" customFormat="1" ht="12.75">
      <c r="E307" s="59"/>
      <c r="F307" s="59"/>
      <c r="G307" s="59"/>
      <c r="I307" s="59"/>
      <c r="J307" s="59"/>
      <c r="K307" s="59"/>
      <c r="L307" s="59"/>
      <c r="M307" s="59"/>
    </row>
    <row r="308" spans="5:13" s="15" customFormat="1" ht="12.75">
      <c r="E308" s="59"/>
      <c r="F308" s="59"/>
      <c r="G308" s="59"/>
      <c r="I308" s="59"/>
      <c r="J308" s="59"/>
      <c r="K308" s="59"/>
      <c r="L308" s="59"/>
      <c r="M308" s="59"/>
    </row>
    <row r="309" spans="5:13" s="15" customFormat="1" ht="12.75">
      <c r="E309" s="59"/>
      <c r="F309" s="59"/>
      <c r="G309" s="59"/>
      <c r="I309" s="59"/>
      <c r="J309" s="59"/>
      <c r="K309" s="59"/>
      <c r="L309" s="59"/>
      <c r="M309" s="59"/>
    </row>
    <row r="310" spans="5:13" s="15" customFormat="1" ht="12.75">
      <c r="E310" s="59"/>
      <c r="F310" s="59"/>
      <c r="G310" s="59"/>
      <c r="I310" s="59"/>
      <c r="J310" s="59"/>
      <c r="K310" s="59"/>
      <c r="L310" s="59"/>
      <c r="M310" s="59"/>
    </row>
    <row r="311" spans="5:13" s="15" customFormat="1" ht="12.75">
      <c r="E311" s="59"/>
      <c r="F311" s="59"/>
      <c r="G311" s="59"/>
      <c r="I311" s="59"/>
      <c r="J311" s="59"/>
      <c r="K311" s="59"/>
      <c r="L311" s="59"/>
      <c r="M311" s="59"/>
    </row>
    <row r="312" spans="5:13" s="15" customFormat="1" ht="12.75">
      <c r="E312" s="59"/>
      <c r="F312" s="59"/>
      <c r="G312" s="59"/>
      <c r="I312" s="59"/>
      <c r="J312" s="59"/>
      <c r="K312" s="59"/>
      <c r="L312" s="59"/>
      <c r="M312" s="59"/>
    </row>
    <row r="313" spans="5:13" s="15" customFormat="1" ht="12.75">
      <c r="E313" s="59"/>
      <c r="F313" s="59"/>
      <c r="G313" s="59"/>
      <c r="I313" s="59"/>
      <c r="J313" s="59"/>
      <c r="K313" s="59"/>
      <c r="L313" s="59"/>
      <c r="M313" s="59"/>
    </row>
    <row r="314" spans="5:13" s="15" customFormat="1" ht="12.75">
      <c r="E314" s="59"/>
      <c r="F314" s="59"/>
      <c r="G314" s="59"/>
      <c r="I314" s="59"/>
      <c r="J314" s="59"/>
      <c r="K314" s="59"/>
      <c r="L314" s="59"/>
      <c r="M314" s="59"/>
    </row>
    <row r="315" spans="5:13" s="15" customFormat="1" ht="12.75">
      <c r="E315" s="59"/>
      <c r="F315" s="59"/>
      <c r="G315" s="59"/>
      <c r="I315" s="59"/>
      <c r="J315" s="59"/>
      <c r="K315" s="59"/>
      <c r="L315" s="59"/>
      <c r="M315" s="59"/>
    </row>
    <row r="316" spans="5:13" s="15" customFormat="1" ht="12.75">
      <c r="E316" s="59"/>
      <c r="F316" s="59"/>
      <c r="G316" s="59"/>
      <c r="I316" s="59"/>
      <c r="J316" s="59"/>
      <c r="K316" s="59"/>
      <c r="L316" s="59"/>
      <c r="M316" s="59"/>
    </row>
    <row r="317" spans="5:13" s="15" customFormat="1" ht="12.75">
      <c r="E317" s="59"/>
      <c r="F317" s="59"/>
      <c r="G317" s="59"/>
      <c r="I317" s="59"/>
      <c r="J317" s="59"/>
      <c r="K317" s="59"/>
      <c r="L317" s="59"/>
      <c r="M317" s="59"/>
    </row>
    <row r="318" spans="5:13" s="15" customFormat="1" ht="12.75">
      <c r="E318" s="59"/>
      <c r="F318" s="59"/>
      <c r="G318" s="59"/>
      <c r="I318" s="59"/>
      <c r="J318" s="59"/>
      <c r="K318" s="59"/>
      <c r="L318" s="59"/>
      <c r="M318" s="59"/>
    </row>
    <row r="319" spans="5:13" s="15" customFormat="1" ht="12.75">
      <c r="E319" s="59"/>
      <c r="F319" s="59"/>
      <c r="G319" s="59"/>
      <c r="I319" s="59"/>
      <c r="J319" s="59"/>
      <c r="K319" s="59"/>
      <c r="L319" s="59"/>
      <c r="M319" s="59"/>
    </row>
    <row r="320" spans="5:13" s="15" customFormat="1" ht="12.75">
      <c r="E320" s="59"/>
      <c r="F320" s="59"/>
      <c r="G320" s="59"/>
      <c r="I320" s="59"/>
      <c r="J320" s="59"/>
      <c r="K320" s="59"/>
      <c r="L320" s="59"/>
      <c r="M320" s="59"/>
    </row>
    <row r="321" spans="5:13" s="15" customFormat="1" ht="12.75">
      <c r="E321" s="59"/>
      <c r="F321" s="59"/>
      <c r="G321" s="59"/>
      <c r="I321" s="59"/>
      <c r="J321" s="59"/>
      <c r="K321" s="59"/>
      <c r="L321" s="59"/>
      <c r="M321" s="59"/>
    </row>
    <row r="322" spans="5:13" s="15" customFormat="1" ht="12.75">
      <c r="E322" s="59"/>
      <c r="F322" s="59"/>
      <c r="G322" s="59"/>
      <c r="I322" s="59"/>
      <c r="J322" s="59"/>
      <c r="K322" s="59"/>
      <c r="L322" s="59"/>
      <c r="M322" s="59"/>
    </row>
    <row r="323" spans="5:13" s="15" customFormat="1" ht="12.75">
      <c r="E323" s="59"/>
      <c r="F323" s="59"/>
      <c r="G323" s="59"/>
      <c r="I323" s="59"/>
      <c r="J323" s="59"/>
      <c r="K323" s="59"/>
      <c r="L323" s="59"/>
      <c r="M323" s="59"/>
    </row>
    <row r="324" spans="5:13" s="15" customFormat="1" ht="12.75">
      <c r="E324" s="59"/>
      <c r="F324" s="59"/>
      <c r="G324" s="59"/>
      <c r="I324" s="59"/>
      <c r="J324" s="59"/>
      <c r="K324" s="59"/>
      <c r="L324" s="59"/>
      <c r="M324" s="59"/>
    </row>
    <row r="325" spans="5:13" s="15" customFormat="1" ht="12.75">
      <c r="E325" s="59"/>
      <c r="F325" s="59"/>
      <c r="G325" s="59"/>
      <c r="I325" s="59"/>
      <c r="J325" s="59"/>
      <c r="K325" s="59"/>
      <c r="L325" s="59"/>
      <c r="M325" s="59"/>
    </row>
    <row r="326" spans="5:13" s="15" customFormat="1" ht="12.75">
      <c r="E326" s="59"/>
      <c r="F326" s="59"/>
      <c r="G326" s="59"/>
      <c r="I326" s="59"/>
      <c r="J326" s="59"/>
      <c r="K326" s="59"/>
      <c r="L326" s="59"/>
      <c r="M326" s="59"/>
    </row>
    <row r="327" spans="5:13" s="15" customFormat="1" ht="12.75">
      <c r="E327" s="59"/>
      <c r="F327" s="59"/>
      <c r="G327" s="59"/>
      <c r="I327" s="59"/>
      <c r="J327" s="59"/>
      <c r="K327" s="59"/>
      <c r="L327" s="59"/>
      <c r="M327" s="59"/>
    </row>
    <row r="328" spans="5:13" s="15" customFormat="1" ht="12.75">
      <c r="E328" s="59"/>
      <c r="F328" s="59"/>
      <c r="G328" s="59"/>
      <c r="I328" s="59"/>
      <c r="J328" s="59"/>
      <c r="K328" s="59"/>
      <c r="L328" s="59"/>
      <c r="M328" s="59"/>
    </row>
    <row r="329" spans="5:13" s="15" customFormat="1" ht="12.75">
      <c r="E329" s="59"/>
      <c r="F329" s="59"/>
      <c r="G329" s="59"/>
      <c r="I329" s="59"/>
      <c r="J329" s="59"/>
      <c r="K329" s="59"/>
      <c r="L329" s="59"/>
      <c r="M329" s="59"/>
    </row>
    <row r="330" spans="5:13" s="15" customFormat="1" ht="12.75">
      <c r="E330" s="59"/>
      <c r="F330" s="59"/>
      <c r="G330" s="59"/>
      <c r="I330" s="59"/>
      <c r="J330" s="59"/>
      <c r="K330" s="59"/>
      <c r="L330" s="59"/>
      <c r="M330" s="59"/>
    </row>
    <row r="331" spans="5:13" s="15" customFormat="1" ht="12.75">
      <c r="E331" s="59"/>
      <c r="F331" s="59"/>
      <c r="G331" s="59"/>
      <c r="I331" s="59"/>
      <c r="J331" s="59"/>
      <c r="K331" s="59"/>
      <c r="L331" s="59"/>
      <c r="M331" s="59"/>
    </row>
    <row r="332" spans="5:13" s="15" customFormat="1" ht="12.75">
      <c r="E332" s="59"/>
      <c r="F332" s="59"/>
      <c r="G332" s="59"/>
      <c r="I332" s="59"/>
      <c r="J332" s="59"/>
      <c r="K332" s="59"/>
      <c r="L332" s="59"/>
      <c r="M332" s="59"/>
    </row>
    <row r="333" spans="5:13" s="15" customFormat="1" ht="12.75">
      <c r="E333" s="59"/>
      <c r="F333" s="59"/>
      <c r="G333" s="59"/>
      <c r="I333" s="59"/>
      <c r="J333" s="59"/>
      <c r="K333" s="59"/>
      <c r="L333" s="59"/>
      <c r="M333" s="59"/>
    </row>
    <row r="334" spans="5:13" s="15" customFormat="1" ht="12.75">
      <c r="E334" s="59"/>
      <c r="F334" s="59"/>
      <c r="G334" s="59"/>
      <c r="I334" s="59"/>
      <c r="J334" s="59"/>
      <c r="K334" s="59"/>
      <c r="L334" s="59"/>
      <c r="M334" s="59"/>
    </row>
    <row r="335" spans="5:13" s="15" customFormat="1" ht="12.75">
      <c r="E335" s="59"/>
      <c r="F335" s="59"/>
      <c r="G335" s="59"/>
      <c r="I335" s="59"/>
      <c r="J335" s="59"/>
      <c r="K335" s="59"/>
      <c r="L335" s="59"/>
      <c r="M335" s="59"/>
    </row>
    <row r="336" spans="5:13" s="15" customFormat="1" ht="12.75">
      <c r="E336" s="59"/>
      <c r="F336" s="59"/>
      <c r="G336" s="59"/>
      <c r="I336" s="59"/>
      <c r="J336" s="59"/>
      <c r="K336" s="59"/>
      <c r="L336" s="59"/>
      <c r="M336" s="59"/>
    </row>
    <row r="337" spans="5:13" s="15" customFormat="1" ht="12.75">
      <c r="E337" s="59"/>
      <c r="F337" s="59"/>
      <c r="G337" s="59"/>
      <c r="I337" s="59"/>
      <c r="J337" s="59"/>
      <c r="K337" s="59"/>
      <c r="L337" s="59"/>
      <c r="M337" s="59"/>
    </row>
    <row r="338" spans="5:13" s="15" customFormat="1" ht="12.75">
      <c r="E338" s="59"/>
      <c r="F338" s="59"/>
      <c r="G338" s="59"/>
      <c r="I338" s="59"/>
      <c r="J338" s="59"/>
      <c r="K338" s="59"/>
      <c r="L338" s="59"/>
      <c r="M338" s="59"/>
    </row>
    <row r="339" spans="5:13" s="15" customFormat="1" ht="12.75">
      <c r="E339" s="59"/>
      <c r="F339" s="59"/>
      <c r="G339" s="59"/>
      <c r="I339" s="59"/>
      <c r="J339" s="59"/>
      <c r="K339" s="59"/>
      <c r="L339" s="59"/>
      <c r="M339" s="59"/>
    </row>
    <row r="340" spans="5:13" s="15" customFormat="1" ht="12.75">
      <c r="E340" s="59"/>
      <c r="F340" s="59"/>
      <c r="G340" s="59"/>
      <c r="I340" s="59"/>
      <c r="J340" s="59"/>
      <c r="K340" s="59"/>
      <c r="L340" s="59"/>
      <c r="M340" s="59"/>
    </row>
    <row r="341" spans="5:13" s="15" customFormat="1" ht="12.75">
      <c r="E341" s="59"/>
      <c r="F341" s="59"/>
      <c r="G341" s="59"/>
      <c r="I341" s="59"/>
      <c r="J341" s="59"/>
      <c r="K341" s="59"/>
      <c r="L341" s="59"/>
      <c r="M341" s="59"/>
    </row>
    <row r="342" spans="5:13" s="15" customFormat="1" ht="12.75">
      <c r="E342" s="59"/>
      <c r="F342" s="59"/>
      <c r="G342" s="59"/>
      <c r="I342" s="59"/>
      <c r="J342" s="59"/>
      <c r="K342" s="59"/>
      <c r="L342" s="59"/>
      <c r="M342" s="59"/>
    </row>
    <row r="343" spans="5:13" s="15" customFormat="1" ht="12.75">
      <c r="E343" s="59"/>
      <c r="F343" s="59"/>
      <c r="G343" s="59"/>
      <c r="I343" s="59"/>
      <c r="J343" s="59"/>
      <c r="K343" s="59"/>
      <c r="L343" s="59"/>
      <c r="M343" s="59"/>
    </row>
    <row r="344" spans="5:13" s="15" customFormat="1" ht="12.75">
      <c r="E344" s="59"/>
      <c r="F344" s="59"/>
      <c r="G344" s="59"/>
      <c r="I344" s="59"/>
      <c r="J344" s="59"/>
      <c r="K344" s="59"/>
      <c r="L344" s="59"/>
      <c r="M344" s="59"/>
    </row>
    <row r="345" spans="5:13" s="15" customFormat="1" ht="12.75">
      <c r="E345" s="59"/>
      <c r="F345" s="59"/>
      <c r="G345" s="59"/>
      <c r="I345" s="59"/>
      <c r="J345" s="59"/>
      <c r="K345" s="59"/>
      <c r="L345" s="59"/>
      <c r="M345" s="59"/>
    </row>
    <row r="346" spans="5:13" s="15" customFormat="1" ht="12.75">
      <c r="E346" s="59"/>
      <c r="F346" s="59"/>
      <c r="G346" s="59"/>
      <c r="I346" s="59"/>
      <c r="J346" s="59"/>
      <c r="K346" s="59"/>
      <c r="L346" s="59"/>
      <c r="M346" s="59"/>
    </row>
    <row r="347" spans="5:13" s="15" customFormat="1" ht="12.75">
      <c r="E347" s="59"/>
      <c r="F347" s="59"/>
      <c r="G347" s="59"/>
      <c r="I347" s="59"/>
      <c r="J347" s="59"/>
      <c r="K347" s="59"/>
      <c r="L347" s="59"/>
      <c r="M347" s="59"/>
    </row>
    <row r="348" spans="5:13" s="15" customFormat="1" ht="12.75">
      <c r="E348" s="59"/>
      <c r="F348" s="59"/>
      <c r="G348" s="59"/>
      <c r="I348" s="59"/>
      <c r="J348" s="59"/>
      <c r="K348" s="59"/>
      <c r="L348" s="59"/>
      <c r="M348" s="59"/>
    </row>
    <row r="349" spans="5:13" s="15" customFormat="1" ht="12.75">
      <c r="E349" s="59"/>
      <c r="F349" s="59"/>
      <c r="G349" s="59"/>
      <c r="I349" s="59"/>
      <c r="J349" s="59"/>
      <c r="K349" s="59"/>
      <c r="L349" s="59"/>
      <c r="M349" s="59"/>
    </row>
    <row r="350" spans="5:13" s="15" customFormat="1" ht="12.75">
      <c r="E350" s="59"/>
      <c r="F350" s="59"/>
      <c r="G350" s="59"/>
      <c r="I350" s="59"/>
      <c r="J350" s="59"/>
      <c r="K350" s="59"/>
      <c r="L350" s="59"/>
      <c r="M350" s="59"/>
    </row>
    <row r="351" spans="5:13" s="15" customFormat="1" ht="12.75">
      <c r="E351" s="59"/>
      <c r="F351" s="59"/>
      <c r="G351" s="59"/>
      <c r="I351" s="59"/>
      <c r="J351" s="59"/>
      <c r="K351" s="59"/>
      <c r="L351" s="59"/>
      <c r="M351" s="59"/>
    </row>
    <row r="352" spans="5:13" s="15" customFormat="1" ht="12.75">
      <c r="E352" s="59"/>
      <c r="F352" s="59"/>
      <c r="G352" s="59"/>
      <c r="I352" s="59"/>
      <c r="J352" s="59"/>
      <c r="K352" s="59"/>
      <c r="L352" s="59"/>
      <c r="M352" s="59"/>
    </row>
    <row r="353" spans="5:13" s="15" customFormat="1" ht="12.75">
      <c r="E353" s="59"/>
      <c r="F353" s="59"/>
      <c r="G353" s="59"/>
      <c r="I353" s="59"/>
      <c r="J353" s="59"/>
      <c r="K353" s="59"/>
      <c r="L353" s="59"/>
      <c r="M353" s="59"/>
    </row>
    <row r="354" spans="5:13" s="15" customFormat="1" ht="12.75">
      <c r="E354" s="59"/>
      <c r="F354" s="59"/>
      <c r="G354" s="59"/>
      <c r="I354" s="59"/>
      <c r="J354" s="59"/>
      <c r="K354" s="59"/>
      <c r="L354" s="59"/>
      <c r="M354" s="59"/>
    </row>
    <row r="355" spans="5:13" s="15" customFormat="1" ht="12.75">
      <c r="E355" s="59"/>
      <c r="F355" s="59"/>
      <c r="G355" s="59"/>
      <c r="I355" s="59"/>
      <c r="J355" s="59"/>
      <c r="K355" s="59"/>
      <c r="L355" s="59"/>
      <c r="M355" s="59"/>
    </row>
    <row r="356" spans="5:13" s="15" customFormat="1" ht="12.75">
      <c r="E356" s="59"/>
      <c r="F356" s="59"/>
      <c r="G356" s="59"/>
      <c r="I356" s="59"/>
      <c r="J356" s="59"/>
      <c r="K356" s="59"/>
      <c r="L356" s="59"/>
      <c r="M356" s="59"/>
    </row>
    <row r="357" spans="5:13" s="15" customFormat="1" ht="12.75">
      <c r="E357" s="59"/>
      <c r="F357" s="59"/>
      <c r="G357" s="59"/>
      <c r="I357" s="59"/>
      <c r="J357" s="59"/>
      <c r="K357" s="59"/>
      <c r="L357" s="59"/>
      <c r="M357" s="59"/>
    </row>
    <row r="358" spans="5:13" s="15" customFormat="1" ht="12.75">
      <c r="E358" s="59"/>
      <c r="F358" s="59"/>
      <c r="G358" s="59"/>
      <c r="I358" s="59"/>
      <c r="J358" s="59"/>
      <c r="K358" s="59"/>
      <c r="L358" s="59"/>
      <c r="M358" s="59"/>
    </row>
    <row r="359" spans="5:13" s="15" customFormat="1" ht="12.75">
      <c r="E359" s="59"/>
      <c r="F359" s="59"/>
      <c r="G359" s="59"/>
      <c r="I359" s="59"/>
      <c r="J359" s="59"/>
      <c r="K359" s="59"/>
      <c r="L359" s="59"/>
      <c r="M359" s="59"/>
    </row>
    <row r="360" spans="5:13" s="15" customFormat="1" ht="12.75">
      <c r="E360" s="59"/>
      <c r="F360" s="59"/>
      <c r="G360" s="59"/>
      <c r="I360" s="59"/>
      <c r="J360" s="59"/>
      <c r="K360" s="59"/>
      <c r="L360" s="59"/>
      <c r="M360" s="59"/>
    </row>
    <row r="361" spans="5:13" s="15" customFormat="1" ht="12.75">
      <c r="E361" s="59"/>
      <c r="F361" s="59"/>
      <c r="G361" s="59"/>
      <c r="I361" s="59"/>
      <c r="J361" s="59"/>
      <c r="K361" s="59"/>
      <c r="L361" s="59"/>
      <c r="M361" s="59"/>
    </row>
    <row r="362" spans="5:13" s="15" customFormat="1" ht="12.75">
      <c r="E362" s="59"/>
      <c r="F362" s="59"/>
      <c r="G362" s="59"/>
      <c r="I362" s="59"/>
      <c r="J362" s="59"/>
      <c r="K362" s="59"/>
      <c r="L362" s="59"/>
      <c r="M362" s="59"/>
    </row>
    <row r="363" spans="5:13" s="15" customFormat="1" ht="12.75">
      <c r="E363" s="59"/>
      <c r="F363" s="59"/>
      <c r="G363" s="59"/>
      <c r="I363" s="59"/>
      <c r="J363" s="59"/>
      <c r="K363" s="59"/>
      <c r="L363" s="59"/>
      <c r="M363" s="59"/>
    </row>
    <row r="364" spans="5:13" s="15" customFormat="1" ht="12.75">
      <c r="E364" s="59"/>
      <c r="F364" s="59"/>
      <c r="G364" s="59"/>
      <c r="I364" s="59"/>
      <c r="J364" s="59"/>
      <c r="K364" s="59"/>
      <c r="L364" s="59"/>
      <c r="M364" s="59"/>
    </row>
    <row r="365" spans="5:13" s="15" customFormat="1" ht="12.75">
      <c r="E365" s="59"/>
      <c r="F365" s="59"/>
      <c r="G365" s="59"/>
      <c r="I365" s="59"/>
      <c r="J365" s="59"/>
      <c r="K365" s="59"/>
      <c r="L365" s="59"/>
      <c r="M365" s="59"/>
    </row>
    <row r="366" spans="5:13" s="15" customFormat="1" ht="12.75">
      <c r="E366" s="59"/>
      <c r="F366" s="59"/>
      <c r="G366" s="59"/>
      <c r="I366" s="59"/>
      <c r="J366" s="59"/>
      <c r="K366" s="59"/>
      <c r="L366" s="59"/>
      <c r="M366" s="59"/>
    </row>
    <row r="367" spans="5:13" s="15" customFormat="1" ht="12.75">
      <c r="E367" s="59"/>
      <c r="F367" s="59"/>
      <c r="G367" s="59"/>
      <c r="I367" s="59"/>
      <c r="J367" s="59"/>
      <c r="K367" s="59"/>
      <c r="L367" s="59"/>
      <c r="M367" s="59"/>
    </row>
    <row r="368" spans="5:13" s="15" customFormat="1" ht="12.75">
      <c r="E368" s="59"/>
      <c r="F368" s="59"/>
      <c r="G368" s="59"/>
      <c r="I368" s="59"/>
      <c r="J368" s="59"/>
      <c r="K368" s="59"/>
      <c r="L368" s="59"/>
      <c r="M368" s="59"/>
    </row>
    <row r="369" spans="5:13" s="15" customFormat="1" ht="12.75">
      <c r="E369" s="59"/>
      <c r="F369" s="59"/>
      <c r="G369" s="59"/>
      <c r="I369" s="59"/>
      <c r="J369" s="59"/>
      <c r="K369" s="59"/>
      <c r="L369" s="59"/>
      <c r="M369" s="59"/>
    </row>
    <row r="370" spans="5:13" s="15" customFormat="1" ht="12.75">
      <c r="E370" s="59"/>
      <c r="F370" s="59"/>
      <c r="G370" s="59"/>
      <c r="I370" s="59"/>
      <c r="J370" s="59"/>
      <c r="K370" s="59"/>
      <c r="L370" s="59"/>
      <c r="M370" s="59"/>
    </row>
    <row r="371" spans="5:13" s="15" customFormat="1" ht="12.75">
      <c r="E371" s="59"/>
      <c r="F371" s="59"/>
      <c r="G371" s="59"/>
      <c r="I371" s="59"/>
      <c r="J371" s="59"/>
      <c r="K371" s="59"/>
      <c r="L371" s="59"/>
      <c r="M371" s="59"/>
    </row>
    <row r="372" spans="5:13" s="15" customFormat="1" ht="12.75">
      <c r="E372" s="59"/>
      <c r="F372" s="59"/>
      <c r="G372" s="59"/>
      <c r="I372" s="59"/>
      <c r="J372" s="59"/>
      <c r="K372" s="59"/>
      <c r="L372" s="59"/>
      <c r="M372" s="59"/>
    </row>
    <row r="373" spans="5:13" s="15" customFormat="1" ht="12.75">
      <c r="E373" s="59"/>
      <c r="F373" s="59"/>
      <c r="G373" s="59"/>
      <c r="I373" s="59"/>
      <c r="J373" s="59"/>
      <c r="K373" s="59"/>
      <c r="L373" s="59"/>
      <c r="M373" s="59"/>
    </row>
    <row r="374" spans="5:13" s="15" customFormat="1" ht="12.75">
      <c r="E374" s="59"/>
      <c r="F374" s="59"/>
      <c r="G374" s="59"/>
      <c r="I374" s="59"/>
      <c r="J374" s="59"/>
      <c r="K374" s="59"/>
      <c r="L374" s="59"/>
      <c r="M374" s="59"/>
    </row>
    <row r="375" spans="5:13" s="15" customFormat="1" ht="12.75">
      <c r="E375" s="59"/>
      <c r="F375" s="59"/>
      <c r="G375" s="59"/>
      <c r="I375" s="59"/>
      <c r="J375" s="59"/>
      <c r="K375" s="59"/>
      <c r="L375" s="59"/>
      <c r="M375" s="59"/>
    </row>
    <row r="376" spans="5:13" s="15" customFormat="1" ht="12.75">
      <c r="E376" s="59"/>
      <c r="F376" s="59"/>
      <c r="G376" s="59"/>
      <c r="I376" s="59"/>
      <c r="J376" s="59"/>
      <c r="K376" s="59"/>
      <c r="L376" s="59"/>
      <c r="M376" s="59"/>
    </row>
    <row r="377" spans="5:13" s="15" customFormat="1" ht="12.75">
      <c r="E377" s="59"/>
      <c r="F377" s="59"/>
      <c r="G377" s="59"/>
      <c r="I377" s="59"/>
      <c r="J377" s="59"/>
      <c r="K377" s="59"/>
      <c r="L377" s="59"/>
      <c r="M377" s="59"/>
    </row>
    <row r="378" spans="5:13" s="15" customFormat="1" ht="12.75">
      <c r="E378" s="59"/>
      <c r="F378" s="59"/>
      <c r="G378" s="59"/>
      <c r="I378" s="59"/>
      <c r="J378" s="59"/>
      <c r="K378" s="59"/>
      <c r="L378" s="59"/>
      <c r="M378" s="59"/>
    </row>
    <row r="379" spans="5:13" s="15" customFormat="1" ht="12.75">
      <c r="E379" s="59"/>
      <c r="F379" s="59"/>
      <c r="G379" s="59"/>
      <c r="I379" s="59"/>
      <c r="J379" s="59"/>
      <c r="K379" s="59"/>
      <c r="L379" s="59"/>
      <c r="M379" s="59"/>
    </row>
    <row r="380" spans="5:13" s="15" customFormat="1" ht="12.75">
      <c r="E380" s="59"/>
      <c r="F380" s="59"/>
      <c r="G380" s="59"/>
      <c r="I380" s="59"/>
      <c r="J380" s="59"/>
      <c r="K380" s="59"/>
      <c r="L380" s="59"/>
      <c r="M380" s="59"/>
    </row>
    <row r="381" spans="5:13" s="15" customFormat="1" ht="12.75">
      <c r="E381" s="59"/>
      <c r="F381" s="59"/>
      <c r="G381" s="59"/>
      <c r="I381" s="59"/>
      <c r="J381" s="59"/>
      <c r="K381" s="59"/>
      <c r="L381" s="59"/>
      <c r="M381" s="59"/>
    </row>
    <row r="382" spans="5:13" s="15" customFormat="1" ht="12.75">
      <c r="E382" s="59"/>
      <c r="F382" s="59"/>
      <c r="G382" s="59"/>
      <c r="I382" s="59"/>
      <c r="J382" s="59"/>
      <c r="K382" s="59"/>
      <c r="L382" s="59"/>
      <c r="M382" s="59"/>
    </row>
    <row r="383" spans="5:13" s="15" customFormat="1" ht="12.75">
      <c r="E383" s="59"/>
      <c r="F383" s="59"/>
      <c r="G383" s="59"/>
      <c r="I383" s="59"/>
      <c r="J383" s="59"/>
      <c r="K383" s="59"/>
      <c r="L383" s="59"/>
      <c r="M383" s="59"/>
    </row>
    <row r="384" spans="5:13" s="15" customFormat="1" ht="12.75">
      <c r="E384" s="59"/>
      <c r="F384" s="59"/>
      <c r="G384" s="59"/>
      <c r="I384" s="59"/>
      <c r="J384" s="59"/>
      <c r="K384" s="59"/>
      <c r="L384" s="59"/>
      <c r="M384" s="59"/>
    </row>
    <row r="385" spans="5:13" s="15" customFormat="1" ht="12.75">
      <c r="E385" s="59"/>
      <c r="F385" s="59"/>
      <c r="G385" s="59"/>
      <c r="I385" s="59"/>
      <c r="J385" s="59"/>
      <c r="K385" s="59"/>
      <c r="L385" s="59"/>
      <c r="M385" s="59"/>
    </row>
    <row r="386" spans="5:13" s="15" customFormat="1" ht="12.75">
      <c r="E386" s="59"/>
      <c r="F386" s="59"/>
      <c r="G386" s="59"/>
      <c r="I386" s="59"/>
      <c r="J386" s="59"/>
      <c r="K386" s="59"/>
      <c r="L386" s="59"/>
      <c r="M386" s="59"/>
    </row>
    <row r="387" spans="5:13" s="15" customFormat="1" ht="12.75">
      <c r="E387" s="59"/>
      <c r="F387" s="59"/>
      <c r="G387" s="59"/>
      <c r="I387" s="59"/>
      <c r="J387" s="59"/>
      <c r="K387" s="59"/>
      <c r="L387" s="59"/>
      <c r="M387" s="59"/>
    </row>
    <row r="388" spans="5:13" s="15" customFormat="1" ht="12.75">
      <c r="E388" s="59"/>
      <c r="F388" s="59"/>
      <c r="G388" s="59"/>
      <c r="I388" s="59"/>
      <c r="J388" s="59"/>
      <c r="K388" s="59"/>
      <c r="L388" s="59"/>
      <c r="M388" s="59"/>
    </row>
    <row r="389" spans="5:13" s="15" customFormat="1" ht="12.75">
      <c r="E389" s="59"/>
      <c r="F389" s="59"/>
      <c r="G389" s="59"/>
      <c r="I389" s="59"/>
      <c r="J389" s="59"/>
      <c r="K389" s="59"/>
      <c r="L389" s="59"/>
      <c r="M389" s="59"/>
    </row>
    <row r="390" spans="5:13" s="15" customFormat="1" ht="12.75">
      <c r="E390" s="59"/>
      <c r="F390" s="59"/>
      <c r="G390" s="59"/>
      <c r="I390" s="59"/>
      <c r="J390" s="59"/>
      <c r="K390" s="59"/>
      <c r="L390" s="59"/>
      <c r="M390" s="59"/>
    </row>
    <row r="391" spans="5:13" s="15" customFormat="1" ht="12.75">
      <c r="E391" s="59"/>
      <c r="F391" s="59"/>
      <c r="G391" s="59"/>
      <c r="I391" s="59"/>
      <c r="J391" s="59"/>
      <c r="K391" s="59"/>
      <c r="L391" s="59"/>
      <c r="M391" s="59"/>
    </row>
    <row r="392" spans="5:13" s="15" customFormat="1" ht="12.75">
      <c r="E392" s="59"/>
      <c r="F392" s="59"/>
      <c r="G392" s="59"/>
      <c r="I392" s="59"/>
      <c r="J392" s="59"/>
      <c r="K392" s="59"/>
      <c r="L392" s="59"/>
      <c r="M392" s="59"/>
    </row>
    <row r="393" spans="5:13" s="15" customFormat="1" ht="12.75">
      <c r="E393" s="59"/>
      <c r="F393" s="59"/>
      <c r="G393" s="59"/>
      <c r="I393" s="59"/>
      <c r="J393" s="59"/>
      <c r="K393" s="59"/>
      <c r="L393" s="59"/>
      <c r="M393" s="59"/>
    </row>
    <row r="394" spans="5:13" s="15" customFormat="1" ht="12.75">
      <c r="E394" s="59"/>
      <c r="F394" s="59"/>
      <c r="G394" s="59"/>
      <c r="I394" s="59"/>
      <c r="J394" s="59"/>
      <c r="K394" s="59"/>
      <c r="L394" s="59"/>
      <c r="M394" s="59"/>
    </row>
    <row r="395" spans="5:13" s="15" customFormat="1" ht="12.75">
      <c r="E395" s="59"/>
      <c r="F395" s="59"/>
      <c r="G395" s="59"/>
      <c r="I395" s="59"/>
      <c r="J395" s="59"/>
      <c r="K395" s="59"/>
      <c r="L395" s="59"/>
      <c r="M395" s="59"/>
    </row>
    <row r="396" spans="5:13" s="15" customFormat="1" ht="12.75">
      <c r="E396" s="59"/>
      <c r="F396" s="59"/>
      <c r="G396" s="59"/>
      <c r="I396" s="59"/>
      <c r="J396" s="59"/>
      <c r="K396" s="59"/>
      <c r="L396" s="59"/>
      <c r="M396" s="59"/>
    </row>
    <row r="397" spans="5:13" s="15" customFormat="1" ht="12.75">
      <c r="E397" s="59"/>
      <c r="F397" s="59"/>
      <c r="G397" s="59"/>
      <c r="I397" s="59"/>
      <c r="J397" s="59"/>
      <c r="K397" s="59"/>
      <c r="L397" s="59"/>
      <c r="M397" s="59"/>
    </row>
    <row r="398" spans="5:13" s="15" customFormat="1" ht="12.75">
      <c r="E398" s="59"/>
      <c r="F398" s="59"/>
      <c r="G398" s="59"/>
      <c r="I398" s="59"/>
      <c r="J398" s="59"/>
      <c r="K398" s="59"/>
      <c r="L398" s="59"/>
      <c r="M398" s="59"/>
    </row>
    <row r="399" spans="5:13" s="15" customFormat="1" ht="12.75">
      <c r="E399" s="59"/>
      <c r="F399" s="59"/>
      <c r="G399" s="59"/>
      <c r="I399" s="59"/>
      <c r="J399" s="59"/>
      <c r="K399" s="59"/>
      <c r="L399" s="59"/>
      <c r="M399" s="59"/>
    </row>
    <row r="400" spans="5:13" s="15" customFormat="1" ht="12.75">
      <c r="E400" s="59"/>
      <c r="F400" s="59"/>
      <c r="G400" s="59"/>
      <c r="I400" s="59"/>
      <c r="J400" s="59"/>
      <c r="K400" s="59"/>
      <c r="L400" s="59"/>
      <c r="M400" s="59"/>
    </row>
    <row r="401" spans="5:13" s="15" customFormat="1" ht="12.75">
      <c r="E401" s="59"/>
      <c r="F401" s="59"/>
      <c r="G401" s="59"/>
      <c r="I401" s="59"/>
      <c r="J401" s="59"/>
      <c r="K401" s="59"/>
      <c r="L401" s="59"/>
      <c r="M401" s="59"/>
    </row>
    <row r="402" spans="5:13" s="15" customFormat="1" ht="12.75">
      <c r="E402" s="59"/>
      <c r="F402" s="59"/>
      <c r="G402" s="59"/>
      <c r="I402" s="59"/>
      <c r="J402" s="59"/>
      <c r="K402" s="59"/>
      <c r="L402" s="59"/>
      <c r="M402" s="59"/>
    </row>
    <row r="403" spans="5:13" s="15" customFormat="1" ht="12.75">
      <c r="E403" s="59"/>
      <c r="F403" s="59"/>
      <c r="G403" s="59"/>
      <c r="I403" s="59"/>
      <c r="J403" s="59"/>
      <c r="K403" s="59"/>
      <c r="L403" s="59"/>
      <c r="M403" s="59"/>
    </row>
    <row r="404" spans="5:13" s="15" customFormat="1" ht="12.75">
      <c r="E404" s="59"/>
      <c r="F404" s="59"/>
      <c r="G404" s="59"/>
      <c r="I404" s="59"/>
      <c r="J404" s="59"/>
      <c r="K404" s="59"/>
      <c r="L404" s="59"/>
      <c r="M404" s="59"/>
    </row>
    <row r="405" spans="5:13" s="15" customFormat="1" ht="12.75">
      <c r="E405" s="59"/>
      <c r="F405" s="59"/>
      <c r="G405" s="59"/>
      <c r="I405" s="59"/>
      <c r="J405" s="59"/>
      <c r="K405" s="59"/>
      <c r="L405" s="59"/>
      <c r="M405" s="59"/>
    </row>
    <row r="406" spans="5:13" s="15" customFormat="1" ht="12.75">
      <c r="E406" s="59"/>
      <c r="F406" s="59"/>
      <c r="G406" s="59"/>
      <c r="I406" s="59"/>
      <c r="J406" s="59"/>
      <c r="K406" s="59"/>
      <c r="L406" s="59"/>
      <c r="M406" s="59"/>
    </row>
    <row r="407" spans="5:13" s="15" customFormat="1" ht="12.75">
      <c r="E407" s="59"/>
      <c r="F407" s="59"/>
      <c r="G407" s="59"/>
      <c r="I407" s="59"/>
      <c r="J407" s="59"/>
      <c r="K407" s="59"/>
      <c r="L407" s="59"/>
      <c r="M407" s="59"/>
    </row>
    <row r="408" spans="5:13" s="15" customFormat="1" ht="12.75">
      <c r="E408" s="59"/>
      <c r="F408" s="59"/>
      <c r="G408" s="59"/>
      <c r="I408" s="59"/>
      <c r="J408" s="59"/>
      <c r="K408" s="59"/>
      <c r="L408" s="59"/>
      <c r="M408" s="59"/>
    </row>
    <row r="409" spans="5:13" s="15" customFormat="1" ht="12.75">
      <c r="E409" s="59"/>
      <c r="F409" s="59"/>
      <c r="G409" s="59"/>
      <c r="I409" s="59"/>
      <c r="J409" s="59"/>
      <c r="K409" s="59"/>
      <c r="L409" s="59"/>
      <c r="M409" s="59"/>
    </row>
    <row r="410" spans="5:13" s="15" customFormat="1" ht="12.75">
      <c r="E410" s="59"/>
      <c r="F410" s="59"/>
      <c r="G410" s="59"/>
      <c r="I410" s="59"/>
      <c r="J410" s="59"/>
      <c r="K410" s="59"/>
      <c r="L410" s="59"/>
      <c r="M410" s="59"/>
    </row>
    <row r="411" spans="5:13" s="15" customFormat="1" ht="12.75">
      <c r="E411" s="59"/>
      <c r="F411" s="59"/>
      <c r="G411" s="59"/>
      <c r="I411" s="59"/>
      <c r="J411" s="59"/>
      <c r="K411" s="59"/>
      <c r="L411" s="59"/>
      <c r="M411" s="59"/>
    </row>
    <row r="412" spans="5:13" s="15" customFormat="1" ht="12.75">
      <c r="E412" s="59"/>
      <c r="F412" s="59"/>
      <c r="G412" s="59"/>
      <c r="I412" s="59"/>
      <c r="J412" s="59"/>
      <c r="K412" s="59"/>
      <c r="L412" s="59"/>
      <c r="M412" s="59"/>
    </row>
    <row r="413" spans="5:13" s="15" customFormat="1" ht="12.75">
      <c r="E413" s="59"/>
      <c r="F413" s="59"/>
      <c r="G413" s="59"/>
      <c r="I413" s="59"/>
      <c r="J413" s="59"/>
      <c r="K413" s="59"/>
      <c r="L413" s="59"/>
      <c r="M413" s="59"/>
    </row>
    <row r="414" spans="5:13" s="15" customFormat="1" ht="12.75">
      <c r="E414" s="59"/>
      <c r="F414" s="59"/>
      <c r="G414" s="59"/>
      <c r="I414" s="59"/>
      <c r="J414" s="59"/>
      <c r="K414" s="59"/>
      <c r="L414" s="59"/>
      <c r="M414" s="59"/>
    </row>
    <row r="415" spans="5:13" s="15" customFormat="1" ht="12.75">
      <c r="E415" s="59"/>
      <c r="F415" s="59"/>
      <c r="G415" s="59"/>
      <c r="I415" s="59"/>
      <c r="J415" s="59"/>
      <c r="K415" s="59"/>
      <c r="L415" s="59"/>
      <c r="M415" s="59"/>
    </row>
    <row r="416" spans="5:13" s="15" customFormat="1" ht="12.75">
      <c r="E416" s="59"/>
      <c r="F416" s="59"/>
      <c r="G416" s="59"/>
      <c r="I416" s="59"/>
      <c r="J416" s="59"/>
      <c r="K416" s="59"/>
      <c r="L416" s="59"/>
      <c r="M416" s="59"/>
    </row>
    <row r="417" spans="5:13" s="15" customFormat="1" ht="12.75">
      <c r="E417" s="59"/>
      <c r="F417" s="59"/>
      <c r="G417" s="59"/>
      <c r="I417" s="59"/>
      <c r="J417" s="59"/>
      <c r="K417" s="59"/>
      <c r="L417" s="59"/>
      <c r="M417" s="59"/>
    </row>
    <row r="418" spans="5:13" s="15" customFormat="1" ht="12.75">
      <c r="E418" s="59"/>
      <c r="F418" s="59"/>
      <c r="G418" s="59"/>
      <c r="I418" s="59"/>
      <c r="J418" s="59"/>
      <c r="K418" s="59"/>
      <c r="L418" s="59"/>
      <c r="M418" s="59"/>
    </row>
    <row r="419" spans="5:13" s="15" customFormat="1" ht="12.75">
      <c r="E419" s="59"/>
      <c r="F419" s="59"/>
      <c r="G419" s="59"/>
      <c r="I419" s="59"/>
      <c r="J419" s="59"/>
      <c r="K419" s="59"/>
      <c r="L419" s="59"/>
      <c r="M419" s="59"/>
    </row>
    <row r="420" spans="5:13" s="15" customFormat="1" ht="12.75">
      <c r="E420" s="59"/>
      <c r="F420" s="59"/>
      <c r="G420" s="59"/>
      <c r="I420" s="59"/>
      <c r="J420" s="59"/>
      <c r="K420" s="59"/>
      <c r="L420" s="59"/>
      <c r="M420" s="59"/>
    </row>
    <row r="421" spans="5:13" s="15" customFormat="1" ht="12.75">
      <c r="E421" s="59"/>
      <c r="F421" s="59"/>
      <c r="G421" s="59"/>
      <c r="I421" s="59"/>
      <c r="J421" s="59"/>
      <c r="K421" s="59"/>
      <c r="L421" s="59"/>
      <c r="M421" s="59"/>
    </row>
    <row r="422" spans="5:13" s="15" customFormat="1" ht="12.75">
      <c r="E422" s="59"/>
      <c r="F422" s="59"/>
      <c r="G422" s="59"/>
      <c r="I422" s="59"/>
      <c r="J422" s="59"/>
      <c r="K422" s="59"/>
      <c r="L422" s="59"/>
      <c r="M422" s="59"/>
    </row>
    <row r="423" spans="5:13" s="15" customFormat="1" ht="12.75">
      <c r="E423" s="59"/>
      <c r="F423" s="59"/>
      <c r="G423" s="59"/>
      <c r="I423" s="59"/>
      <c r="J423" s="59"/>
      <c r="K423" s="59"/>
      <c r="L423" s="59"/>
      <c r="M423" s="59"/>
    </row>
    <row r="424" spans="5:13" s="15" customFormat="1" ht="12.75">
      <c r="E424" s="59"/>
      <c r="F424" s="59"/>
      <c r="G424" s="59"/>
      <c r="I424" s="59"/>
      <c r="J424" s="59"/>
      <c r="K424" s="59"/>
      <c r="L424" s="59"/>
      <c r="M424" s="59"/>
    </row>
    <row r="425" spans="5:13" s="15" customFormat="1" ht="12.75">
      <c r="E425" s="59"/>
      <c r="F425" s="59"/>
      <c r="G425" s="59"/>
      <c r="I425" s="59"/>
      <c r="J425" s="59"/>
      <c r="K425" s="59"/>
      <c r="L425" s="59"/>
      <c r="M425" s="59"/>
    </row>
    <row r="426" spans="5:13" s="15" customFormat="1" ht="12.75">
      <c r="E426" s="59"/>
      <c r="F426" s="59"/>
      <c r="G426" s="59"/>
      <c r="I426" s="59"/>
      <c r="J426" s="59"/>
      <c r="K426" s="59"/>
      <c r="L426" s="59"/>
      <c r="M426" s="59"/>
    </row>
    <row r="427" spans="5:13" s="15" customFormat="1" ht="12.75">
      <c r="E427" s="59"/>
      <c r="F427" s="59"/>
      <c r="G427" s="59"/>
      <c r="I427" s="59"/>
      <c r="J427" s="59"/>
      <c r="K427" s="59"/>
      <c r="L427" s="59"/>
      <c r="M427" s="59"/>
    </row>
    <row r="428" spans="5:13" s="15" customFormat="1" ht="12.75">
      <c r="E428" s="59"/>
      <c r="F428" s="59"/>
      <c r="G428" s="59"/>
      <c r="I428" s="59"/>
      <c r="J428" s="59"/>
      <c r="K428" s="59"/>
      <c r="L428" s="59"/>
      <c r="M428" s="59"/>
    </row>
    <row r="429" spans="5:13" s="15" customFormat="1" ht="12.75">
      <c r="E429" s="59"/>
      <c r="F429" s="59"/>
      <c r="G429" s="59"/>
      <c r="I429" s="59"/>
      <c r="J429" s="59"/>
      <c r="K429" s="59"/>
      <c r="L429" s="59"/>
      <c r="M429" s="59"/>
    </row>
    <row r="430" spans="5:13" s="15" customFormat="1" ht="12.75">
      <c r="E430" s="59"/>
      <c r="F430" s="59"/>
      <c r="G430" s="59"/>
      <c r="I430" s="59"/>
      <c r="J430" s="59"/>
      <c r="K430" s="59"/>
      <c r="L430" s="59"/>
      <c r="M430" s="59"/>
    </row>
    <row r="431" spans="5:13" s="15" customFormat="1" ht="12.75">
      <c r="E431" s="59"/>
      <c r="F431" s="59"/>
      <c r="G431" s="59"/>
      <c r="I431" s="59"/>
      <c r="J431" s="59"/>
      <c r="K431" s="59"/>
      <c r="L431" s="59"/>
      <c r="M431" s="59"/>
    </row>
    <row r="432" spans="5:13" s="15" customFormat="1" ht="12.75">
      <c r="E432" s="59"/>
      <c r="F432" s="59"/>
      <c r="G432" s="59"/>
      <c r="I432" s="59"/>
      <c r="J432" s="59"/>
      <c r="K432" s="59"/>
      <c r="L432" s="59"/>
      <c r="M432" s="59"/>
    </row>
    <row r="433" spans="5:13" s="15" customFormat="1" ht="12.75">
      <c r="E433" s="59"/>
      <c r="F433" s="59"/>
      <c r="G433" s="59"/>
      <c r="I433" s="59"/>
      <c r="J433" s="59"/>
      <c r="K433" s="59"/>
      <c r="L433" s="59"/>
      <c r="M433" s="59"/>
    </row>
    <row r="434" spans="5:13" s="15" customFormat="1" ht="12.75">
      <c r="E434" s="59"/>
      <c r="F434" s="59"/>
      <c r="G434" s="59"/>
      <c r="I434" s="59"/>
      <c r="J434" s="59"/>
      <c r="K434" s="59"/>
      <c r="L434" s="59"/>
      <c r="M434" s="59"/>
    </row>
    <row r="435" spans="5:13" s="15" customFormat="1" ht="12.75">
      <c r="E435" s="59"/>
      <c r="F435" s="59"/>
      <c r="G435" s="59"/>
      <c r="I435" s="59"/>
      <c r="J435" s="59"/>
      <c r="K435" s="59"/>
      <c r="L435" s="59"/>
      <c r="M435" s="59"/>
    </row>
    <row r="436" spans="5:13" s="15" customFormat="1" ht="12.75">
      <c r="E436" s="59"/>
      <c r="F436" s="59"/>
      <c r="G436" s="59"/>
      <c r="I436" s="59"/>
      <c r="J436" s="59"/>
      <c r="K436" s="59"/>
      <c r="L436" s="59"/>
      <c r="M436" s="59"/>
    </row>
    <row r="437" spans="5:13" s="15" customFormat="1" ht="12.75">
      <c r="E437" s="59"/>
      <c r="F437" s="59"/>
      <c r="G437" s="59"/>
      <c r="I437" s="59"/>
      <c r="J437" s="59"/>
      <c r="K437" s="59"/>
      <c r="L437" s="59"/>
      <c r="M437" s="59"/>
    </row>
    <row r="438" spans="5:13" s="15" customFormat="1" ht="12.75">
      <c r="E438" s="59"/>
      <c r="F438" s="59"/>
      <c r="G438" s="59"/>
      <c r="I438" s="59"/>
      <c r="J438" s="59"/>
      <c r="K438" s="59"/>
      <c r="L438" s="59"/>
      <c r="M438" s="59"/>
    </row>
    <row r="439" spans="5:13" s="15" customFormat="1" ht="12.75">
      <c r="E439" s="59"/>
      <c r="F439" s="59"/>
      <c r="G439" s="59"/>
      <c r="I439" s="59"/>
      <c r="J439" s="59"/>
      <c r="K439" s="59"/>
      <c r="L439" s="59"/>
      <c r="M439" s="59"/>
    </row>
    <row r="440" spans="5:13" s="15" customFormat="1" ht="12.75">
      <c r="E440" s="59"/>
      <c r="F440" s="59"/>
      <c r="G440" s="59"/>
      <c r="I440" s="59"/>
      <c r="J440" s="59"/>
      <c r="K440" s="59"/>
      <c r="L440" s="59"/>
      <c r="M440" s="59"/>
    </row>
    <row r="441" spans="5:13" s="15" customFormat="1" ht="12.75">
      <c r="E441" s="59"/>
      <c r="F441" s="59"/>
      <c r="G441" s="59"/>
      <c r="I441" s="59"/>
      <c r="J441" s="59"/>
      <c r="K441" s="59"/>
      <c r="L441" s="59"/>
      <c r="M441" s="59"/>
    </row>
    <row r="442" spans="5:13" s="15" customFormat="1" ht="12.75">
      <c r="E442" s="59"/>
      <c r="F442" s="59"/>
      <c r="G442" s="59"/>
      <c r="I442" s="59"/>
      <c r="J442" s="59"/>
      <c r="K442" s="59"/>
      <c r="L442" s="59"/>
      <c r="M442" s="59"/>
    </row>
    <row r="443" spans="5:13" s="15" customFormat="1" ht="12.75">
      <c r="E443" s="59"/>
      <c r="F443" s="59"/>
      <c r="G443" s="59"/>
      <c r="I443" s="59"/>
      <c r="J443" s="59"/>
      <c r="K443" s="59"/>
      <c r="L443" s="59"/>
      <c r="M443" s="59"/>
    </row>
    <row r="444" spans="5:13" s="15" customFormat="1" ht="12.75">
      <c r="E444" s="59"/>
      <c r="F444" s="59"/>
      <c r="G444" s="59"/>
      <c r="I444" s="59"/>
      <c r="J444" s="59"/>
      <c r="K444" s="59"/>
      <c r="L444" s="59"/>
      <c r="M444" s="59"/>
    </row>
    <row r="445" spans="5:13" s="15" customFormat="1" ht="12.75">
      <c r="E445" s="59"/>
      <c r="F445" s="59"/>
      <c r="G445" s="59"/>
      <c r="I445" s="59"/>
      <c r="J445" s="59"/>
      <c r="K445" s="59"/>
      <c r="L445" s="59"/>
      <c r="M445" s="59"/>
    </row>
    <row r="446" spans="5:13" s="15" customFormat="1" ht="12.75">
      <c r="E446" s="59"/>
      <c r="F446" s="59"/>
      <c r="G446" s="59"/>
      <c r="I446" s="59"/>
      <c r="J446" s="59"/>
      <c r="K446" s="59"/>
      <c r="L446" s="59"/>
      <c r="M446" s="59"/>
    </row>
    <row r="447" spans="5:13" s="15" customFormat="1" ht="12.75">
      <c r="E447" s="59"/>
      <c r="F447" s="59"/>
      <c r="G447" s="59"/>
      <c r="I447" s="59"/>
      <c r="J447" s="59"/>
      <c r="K447" s="59"/>
      <c r="L447" s="59"/>
      <c r="M447" s="59"/>
    </row>
    <row r="448" spans="5:13" s="15" customFormat="1" ht="12.75">
      <c r="E448" s="59"/>
      <c r="F448" s="59"/>
      <c r="G448" s="59"/>
      <c r="I448" s="59"/>
      <c r="J448" s="59"/>
      <c r="K448" s="59"/>
      <c r="L448" s="59"/>
      <c r="M448" s="59"/>
    </row>
    <row r="449" spans="5:13" s="15" customFormat="1" ht="12.75">
      <c r="E449" s="59"/>
      <c r="F449" s="59"/>
      <c r="G449" s="59"/>
      <c r="I449" s="59"/>
      <c r="J449" s="59"/>
      <c r="K449" s="59"/>
      <c r="L449" s="59"/>
      <c r="M449" s="59"/>
    </row>
    <row r="450" spans="5:13" s="15" customFormat="1" ht="12.75">
      <c r="E450" s="59"/>
      <c r="F450" s="59"/>
      <c r="G450" s="59"/>
      <c r="I450" s="59"/>
      <c r="J450" s="59"/>
      <c r="K450" s="59"/>
      <c r="L450" s="59"/>
      <c r="M450" s="59"/>
    </row>
    <row r="451" spans="5:13" s="15" customFormat="1" ht="12.75">
      <c r="E451" s="59"/>
      <c r="F451" s="59"/>
      <c r="G451" s="59"/>
      <c r="I451" s="59"/>
      <c r="J451" s="59"/>
      <c r="K451" s="59"/>
      <c r="L451" s="59"/>
      <c r="M451" s="59"/>
    </row>
    <row r="452" spans="5:13" s="15" customFormat="1" ht="12.75">
      <c r="E452" s="59"/>
      <c r="F452" s="59"/>
      <c r="G452" s="59"/>
      <c r="I452" s="59"/>
      <c r="J452" s="59"/>
      <c r="K452" s="59"/>
      <c r="L452" s="59"/>
      <c r="M452" s="59"/>
    </row>
    <row r="453" spans="5:13" s="15" customFormat="1" ht="12.75">
      <c r="E453" s="59"/>
      <c r="F453" s="59"/>
      <c r="G453" s="59"/>
      <c r="I453" s="59"/>
      <c r="J453" s="59"/>
      <c r="K453" s="59"/>
      <c r="L453" s="59"/>
      <c r="M453" s="59"/>
    </row>
    <row r="454" spans="5:13" s="15" customFormat="1" ht="12.75">
      <c r="E454" s="59"/>
      <c r="F454" s="59"/>
      <c r="G454" s="59"/>
      <c r="I454" s="59"/>
      <c r="J454" s="59"/>
      <c r="K454" s="59"/>
      <c r="L454" s="59"/>
      <c r="M454" s="59"/>
    </row>
    <row r="455" spans="5:13" s="15" customFormat="1" ht="12.75">
      <c r="E455" s="59"/>
      <c r="F455" s="59"/>
      <c r="G455" s="59"/>
      <c r="I455" s="59"/>
      <c r="J455" s="59"/>
      <c r="K455" s="59"/>
      <c r="L455" s="59"/>
      <c r="M455" s="59"/>
    </row>
    <row r="456" spans="5:13" s="15" customFormat="1" ht="12.75">
      <c r="E456" s="59"/>
      <c r="F456" s="59"/>
      <c r="G456" s="59"/>
      <c r="I456" s="59"/>
      <c r="J456" s="59"/>
      <c r="K456" s="59"/>
      <c r="L456" s="59"/>
      <c r="M456" s="59"/>
    </row>
    <row r="457" spans="5:13" s="15" customFormat="1" ht="12.75">
      <c r="E457" s="59"/>
      <c r="F457" s="59"/>
      <c r="G457" s="59"/>
      <c r="I457" s="59"/>
      <c r="J457" s="59"/>
      <c r="K457" s="59"/>
      <c r="L457" s="59"/>
      <c r="M457" s="59"/>
    </row>
    <row r="458" spans="5:13" s="15" customFormat="1" ht="12.75">
      <c r="E458" s="59"/>
      <c r="F458" s="59"/>
      <c r="G458" s="59"/>
      <c r="I458" s="59"/>
      <c r="J458" s="59"/>
      <c r="K458" s="59"/>
      <c r="L458" s="59"/>
      <c r="M458" s="59"/>
    </row>
    <row r="459" spans="5:13" s="15" customFormat="1" ht="12.75">
      <c r="E459" s="59"/>
      <c r="F459" s="59"/>
      <c r="G459" s="59"/>
      <c r="I459" s="59"/>
      <c r="J459" s="59"/>
      <c r="K459" s="59"/>
      <c r="L459" s="59"/>
      <c r="M459" s="59"/>
    </row>
    <row r="460" spans="5:13" s="15" customFormat="1" ht="12.75">
      <c r="E460" s="59"/>
      <c r="F460" s="59"/>
      <c r="G460" s="59"/>
      <c r="I460" s="59"/>
      <c r="J460" s="59"/>
      <c r="K460" s="59"/>
      <c r="L460" s="59"/>
      <c r="M460" s="59"/>
    </row>
    <row r="461" spans="5:13" s="15" customFormat="1" ht="12.75">
      <c r="E461" s="59"/>
      <c r="F461" s="59"/>
      <c r="G461" s="59"/>
      <c r="I461" s="59"/>
      <c r="J461" s="59"/>
      <c r="K461" s="59"/>
      <c r="L461" s="59"/>
      <c r="M461" s="59"/>
    </row>
    <row r="462" spans="5:13" s="15" customFormat="1" ht="12.75">
      <c r="E462" s="59"/>
      <c r="F462" s="59"/>
      <c r="G462" s="59"/>
      <c r="I462" s="59"/>
      <c r="J462" s="59"/>
      <c r="K462" s="59"/>
      <c r="L462" s="59"/>
      <c r="M462" s="59"/>
    </row>
    <row r="463" spans="5:13" s="15" customFormat="1" ht="12.75">
      <c r="E463" s="59"/>
      <c r="F463" s="59"/>
      <c r="G463" s="59"/>
      <c r="I463" s="59"/>
      <c r="J463" s="59"/>
      <c r="K463" s="59"/>
      <c r="L463" s="59"/>
      <c r="M463" s="59"/>
    </row>
    <row r="464" spans="5:13" s="15" customFormat="1" ht="12.75">
      <c r="E464" s="59"/>
      <c r="F464" s="59"/>
      <c r="G464" s="59"/>
      <c r="I464" s="59"/>
      <c r="J464" s="59"/>
      <c r="K464" s="59"/>
      <c r="L464" s="59"/>
      <c r="M464" s="59"/>
    </row>
    <row r="465" spans="5:13" s="15" customFormat="1" ht="12.75">
      <c r="E465" s="59"/>
      <c r="F465" s="59"/>
      <c r="G465" s="59"/>
      <c r="I465" s="59"/>
      <c r="J465" s="59"/>
      <c r="K465" s="59"/>
      <c r="L465" s="59"/>
      <c r="M465" s="59"/>
    </row>
    <row r="466" spans="5:13" s="15" customFormat="1" ht="12.75">
      <c r="E466" s="59"/>
      <c r="F466" s="59"/>
      <c r="G466" s="59"/>
      <c r="I466" s="59"/>
      <c r="J466" s="59"/>
      <c r="K466" s="59"/>
      <c r="L466" s="59"/>
      <c r="M466" s="59"/>
    </row>
    <row r="467" spans="5:13" s="15" customFormat="1" ht="12.75">
      <c r="E467" s="59"/>
      <c r="F467" s="59"/>
      <c r="G467" s="59"/>
      <c r="I467" s="59"/>
      <c r="J467" s="59"/>
      <c r="K467" s="59"/>
      <c r="L467" s="59"/>
      <c r="M467" s="59"/>
    </row>
    <row r="468" spans="5:13" s="15" customFormat="1" ht="12.75">
      <c r="E468" s="59"/>
      <c r="F468" s="59"/>
      <c r="G468" s="59"/>
      <c r="I468" s="59"/>
      <c r="J468" s="59"/>
      <c r="K468" s="59"/>
      <c r="L468" s="59"/>
      <c r="M468" s="59"/>
    </row>
    <row r="469" spans="5:13" s="15" customFormat="1" ht="12.75">
      <c r="E469" s="59"/>
      <c r="F469" s="59"/>
      <c r="G469" s="59"/>
      <c r="I469" s="59"/>
      <c r="J469" s="59"/>
      <c r="K469" s="59"/>
      <c r="L469" s="59"/>
      <c r="M469" s="59"/>
    </row>
    <row r="470" spans="5:13" s="15" customFormat="1" ht="12.75">
      <c r="E470" s="59"/>
      <c r="F470" s="59"/>
      <c r="G470" s="59"/>
      <c r="I470" s="59"/>
      <c r="J470" s="59"/>
      <c r="K470" s="59"/>
      <c r="L470" s="59"/>
      <c r="M470" s="59"/>
    </row>
    <row r="471" spans="5:13" s="15" customFormat="1" ht="12.75">
      <c r="E471" s="59"/>
      <c r="F471" s="59"/>
      <c r="G471" s="59"/>
      <c r="I471" s="59"/>
      <c r="J471" s="59"/>
      <c r="K471" s="59"/>
      <c r="L471" s="59"/>
      <c r="M471" s="59"/>
    </row>
    <row r="472" spans="5:13" s="15" customFormat="1" ht="12.75">
      <c r="E472" s="59"/>
      <c r="F472" s="59"/>
      <c r="G472" s="59"/>
      <c r="I472" s="59"/>
      <c r="J472" s="59"/>
      <c r="K472" s="59"/>
      <c r="L472" s="59"/>
      <c r="M472" s="59"/>
    </row>
    <row r="473" spans="5:13" s="15" customFormat="1" ht="12.75">
      <c r="E473" s="59"/>
      <c r="F473" s="59"/>
      <c r="G473" s="59"/>
      <c r="I473" s="59"/>
      <c r="J473" s="59"/>
      <c r="K473" s="59"/>
      <c r="L473" s="59"/>
      <c r="M473" s="59"/>
    </row>
    <row r="474" spans="5:13" s="15" customFormat="1" ht="12.75">
      <c r="E474" s="59"/>
      <c r="F474" s="59"/>
      <c r="G474" s="59"/>
      <c r="I474" s="59"/>
      <c r="J474" s="59"/>
      <c r="K474" s="59"/>
      <c r="L474" s="59"/>
      <c r="M474" s="59"/>
    </row>
    <row r="475" spans="5:13" s="15" customFormat="1" ht="12.75">
      <c r="E475" s="59"/>
      <c r="F475" s="59"/>
      <c r="G475" s="59"/>
      <c r="I475" s="59"/>
      <c r="J475" s="59"/>
      <c r="K475" s="59"/>
      <c r="L475" s="59"/>
      <c r="M475" s="59"/>
    </row>
    <row r="476" spans="5:13" s="15" customFormat="1" ht="12.75">
      <c r="E476" s="59"/>
      <c r="F476" s="59"/>
      <c r="G476" s="59"/>
      <c r="I476" s="59"/>
      <c r="J476" s="59"/>
      <c r="K476" s="59"/>
      <c r="L476" s="59"/>
      <c r="M476" s="59"/>
    </row>
    <row r="477" spans="5:13" s="15" customFormat="1" ht="12.75">
      <c r="E477" s="59"/>
      <c r="F477" s="59"/>
      <c r="G477" s="59"/>
      <c r="I477" s="59"/>
      <c r="J477" s="59"/>
      <c r="K477" s="59"/>
      <c r="L477" s="59"/>
      <c r="M477" s="59"/>
    </row>
    <row r="478" spans="5:13" s="15" customFormat="1" ht="12.75">
      <c r="E478" s="59"/>
      <c r="F478" s="59"/>
      <c r="G478" s="59"/>
      <c r="I478" s="59"/>
      <c r="J478" s="59"/>
      <c r="K478" s="59"/>
      <c r="L478" s="59"/>
      <c r="M478" s="59"/>
    </row>
    <row r="479" spans="5:13" s="15" customFormat="1" ht="12.75">
      <c r="E479" s="59"/>
      <c r="F479" s="59"/>
      <c r="G479" s="59"/>
      <c r="I479" s="59"/>
      <c r="J479" s="59"/>
      <c r="K479" s="59"/>
      <c r="L479" s="59"/>
      <c r="M479" s="59"/>
    </row>
    <row r="480" spans="5:13" s="15" customFormat="1" ht="12.75">
      <c r="E480" s="59"/>
      <c r="F480" s="59"/>
      <c r="G480" s="59"/>
      <c r="I480" s="59"/>
      <c r="J480" s="59"/>
      <c r="K480" s="59"/>
      <c r="L480" s="59"/>
      <c r="M480" s="59"/>
    </row>
    <row r="481" spans="5:13" s="15" customFormat="1" ht="12.75">
      <c r="E481" s="59"/>
      <c r="F481" s="59"/>
      <c r="G481" s="59"/>
      <c r="I481" s="59"/>
      <c r="J481" s="59"/>
      <c r="K481" s="59"/>
      <c r="L481" s="59"/>
      <c r="M481" s="59"/>
    </row>
    <row r="482" spans="5:13" s="15" customFormat="1" ht="12.75">
      <c r="E482" s="59"/>
      <c r="F482" s="59"/>
      <c r="G482" s="59"/>
      <c r="I482" s="59"/>
      <c r="J482" s="59"/>
      <c r="K482" s="59"/>
      <c r="L482" s="59"/>
      <c r="M482" s="59"/>
    </row>
    <row r="483" spans="5:13" s="15" customFormat="1" ht="12.75">
      <c r="E483" s="59"/>
      <c r="F483" s="59"/>
      <c r="G483" s="59"/>
      <c r="I483" s="59"/>
      <c r="J483" s="59"/>
      <c r="K483" s="59"/>
      <c r="L483" s="59"/>
      <c r="M483" s="59"/>
    </row>
    <row r="484" spans="5:13" s="15" customFormat="1" ht="12.75">
      <c r="E484" s="59"/>
      <c r="F484" s="59"/>
      <c r="G484" s="59"/>
      <c r="I484" s="59"/>
      <c r="J484" s="59"/>
      <c r="K484" s="59"/>
      <c r="L484" s="59"/>
      <c r="M484" s="59"/>
    </row>
    <row r="485" spans="5:13" s="15" customFormat="1" ht="12.75">
      <c r="E485" s="59"/>
      <c r="F485" s="59"/>
      <c r="G485" s="59"/>
      <c r="I485" s="59"/>
      <c r="J485" s="59"/>
      <c r="K485" s="59"/>
      <c r="L485" s="59"/>
      <c r="M485" s="59"/>
    </row>
    <row r="486" spans="5:13" s="15" customFormat="1" ht="12.75">
      <c r="E486" s="59"/>
      <c r="F486" s="59"/>
      <c r="G486" s="59"/>
      <c r="I486" s="59"/>
      <c r="J486" s="59"/>
      <c r="K486" s="59"/>
      <c r="L486" s="59"/>
      <c r="M486" s="59"/>
    </row>
    <row r="487" spans="5:13" s="15" customFormat="1" ht="12.75">
      <c r="E487" s="59"/>
      <c r="F487" s="59"/>
      <c r="G487" s="59"/>
      <c r="I487" s="59"/>
      <c r="J487" s="59"/>
      <c r="K487" s="59"/>
      <c r="L487" s="59"/>
      <c r="M487" s="59"/>
    </row>
    <row r="488" spans="5:13" s="15" customFormat="1" ht="12.75">
      <c r="E488" s="59"/>
      <c r="F488" s="59"/>
      <c r="G488" s="59"/>
      <c r="I488" s="59"/>
      <c r="J488" s="59"/>
      <c r="K488" s="59"/>
      <c r="L488" s="59"/>
      <c r="M488" s="59"/>
    </row>
    <row r="489" spans="5:13" s="15" customFormat="1" ht="12.75">
      <c r="E489" s="59"/>
      <c r="F489" s="59"/>
      <c r="G489" s="59"/>
      <c r="I489" s="59"/>
      <c r="J489" s="59"/>
      <c r="K489" s="59"/>
      <c r="L489" s="59"/>
      <c r="M489" s="59"/>
    </row>
    <row r="490" spans="5:13" s="15" customFormat="1" ht="12.75">
      <c r="E490" s="59"/>
      <c r="F490" s="59"/>
      <c r="G490" s="59"/>
      <c r="I490" s="59"/>
      <c r="J490" s="59"/>
      <c r="K490" s="59"/>
      <c r="L490" s="59"/>
      <c r="M490" s="59"/>
    </row>
    <row r="491" spans="5:13" s="15" customFormat="1" ht="12.75">
      <c r="E491" s="59"/>
      <c r="F491" s="59"/>
      <c r="G491" s="59"/>
      <c r="I491" s="59"/>
      <c r="J491" s="59"/>
      <c r="K491" s="59"/>
      <c r="L491" s="59"/>
      <c r="M491" s="59"/>
    </row>
    <row r="492" spans="5:13" s="15" customFormat="1" ht="12.75">
      <c r="E492" s="59"/>
      <c r="F492" s="59"/>
      <c r="G492" s="59"/>
      <c r="I492" s="59"/>
      <c r="J492" s="59"/>
      <c r="K492" s="59"/>
      <c r="L492" s="59"/>
      <c r="M492" s="59"/>
    </row>
    <row r="493" spans="5:13" s="15" customFormat="1" ht="12.75">
      <c r="E493" s="59"/>
      <c r="F493" s="59"/>
      <c r="G493" s="59"/>
      <c r="I493" s="59"/>
      <c r="J493" s="59"/>
      <c r="K493" s="59"/>
      <c r="L493" s="59"/>
      <c r="M493" s="59"/>
    </row>
    <row r="494" spans="5:13" s="15" customFormat="1" ht="12.75">
      <c r="E494" s="59"/>
      <c r="F494" s="59"/>
      <c r="G494" s="59"/>
      <c r="I494" s="59"/>
      <c r="J494" s="59"/>
      <c r="K494" s="59"/>
      <c r="L494" s="59"/>
      <c r="M494" s="59"/>
    </row>
    <row r="495" spans="5:13" s="15" customFormat="1" ht="12.75">
      <c r="E495" s="59"/>
      <c r="F495" s="59"/>
      <c r="G495" s="59"/>
      <c r="I495" s="59"/>
      <c r="J495" s="59"/>
      <c r="K495" s="59"/>
      <c r="L495" s="59"/>
      <c r="M495" s="59"/>
    </row>
    <row r="496" spans="5:13" s="15" customFormat="1" ht="12.75">
      <c r="E496" s="59"/>
      <c r="F496" s="59"/>
      <c r="G496" s="59"/>
      <c r="I496" s="59"/>
      <c r="J496" s="59"/>
      <c r="K496" s="59"/>
      <c r="L496" s="59"/>
      <c r="M496" s="59"/>
    </row>
    <row r="497" spans="5:13" s="15" customFormat="1" ht="12.75">
      <c r="E497" s="59"/>
      <c r="F497" s="59"/>
      <c r="G497" s="59"/>
      <c r="I497" s="59"/>
      <c r="J497" s="59"/>
      <c r="K497" s="59"/>
      <c r="L497" s="59"/>
      <c r="M497" s="59"/>
    </row>
    <row r="498" spans="5:13" s="15" customFormat="1" ht="12.75">
      <c r="E498" s="59"/>
      <c r="F498" s="59"/>
      <c r="G498" s="59"/>
      <c r="I498" s="59"/>
      <c r="J498" s="59"/>
      <c r="K498" s="59"/>
      <c r="L498" s="59"/>
      <c r="M498" s="59"/>
    </row>
    <row r="499" spans="5:13" s="15" customFormat="1" ht="12.75">
      <c r="E499" s="59"/>
      <c r="F499" s="59"/>
      <c r="G499" s="59"/>
      <c r="I499" s="59"/>
      <c r="J499" s="59"/>
      <c r="K499" s="59"/>
      <c r="L499" s="59"/>
      <c r="M499" s="59"/>
    </row>
    <row r="500" spans="5:13" s="15" customFormat="1" ht="12.75">
      <c r="E500" s="59"/>
      <c r="F500" s="59"/>
      <c r="G500" s="59"/>
      <c r="I500" s="59"/>
      <c r="J500" s="59"/>
      <c r="K500" s="59"/>
      <c r="L500" s="59"/>
      <c r="M500" s="59"/>
    </row>
    <row r="501" spans="5:13" s="15" customFormat="1" ht="12.75">
      <c r="E501" s="59"/>
      <c r="F501" s="59"/>
      <c r="G501" s="59"/>
      <c r="I501" s="59"/>
      <c r="J501" s="59"/>
      <c r="K501" s="59"/>
      <c r="L501" s="59"/>
      <c r="M501" s="59"/>
    </row>
    <row r="502" spans="5:13" s="15" customFormat="1" ht="12.75">
      <c r="E502" s="59"/>
      <c r="F502" s="59"/>
      <c r="G502" s="59"/>
      <c r="I502" s="59"/>
      <c r="J502" s="59"/>
      <c r="K502" s="59"/>
      <c r="L502" s="59"/>
      <c r="M502" s="59"/>
    </row>
    <row r="503" spans="5:13" s="15" customFormat="1" ht="12.75">
      <c r="E503" s="59"/>
      <c r="F503" s="59"/>
      <c r="G503" s="59"/>
      <c r="I503" s="59"/>
      <c r="J503" s="59"/>
      <c r="K503" s="59"/>
      <c r="L503" s="59"/>
      <c r="M503" s="59"/>
    </row>
    <row r="504" spans="5:13" s="15" customFormat="1" ht="12.75">
      <c r="E504" s="59"/>
      <c r="F504" s="59"/>
      <c r="G504" s="59"/>
      <c r="I504" s="59"/>
      <c r="J504" s="59"/>
      <c r="K504" s="59"/>
      <c r="L504" s="59"/>
      <c r="M504" s="59"/>
    </row>
    <row r="505" spans="5:13" s="15" customFormat="1" ht="12.75">
      <c r="E505" s="59"/>
      <c r="F505" s="59"/>
      <c r="G505" s="59"/>
      <c r="I505" s="59"/>
      <c r="J505" s="59"/>
      <c r="K505" s="59"/>
      <c r="L505" s="59"/>
      <c r="M505" s="59"/>
    </row>
    <row r="506" spans="5:13" s="15" customFormat="1" ht="12.75">
      <c r="E506" s="59"/>
      <c r="F506" s="59"/>
      <c r="G506" s="59"/>
      <c r="I506" s="59"/>
      <c r="J506" s="59"/>
      <c r="K506" s="59"/>
      <c r="L506" s="59"/>
      <c r="M506" s="59"/>
    </row>
    <row r="507" spans="5:13" s="15" customFormat="1" ht="12.75">
      <c r="E507" s="59"/>
      <c r="F507" s="59"/>
      <c r="G507" s="59"/>
      <c r="I507" s="59"/>
      <c r="J507" s="59"/>
      <c r="K507" s="59"/>
      <c r="L507" s="59"/>
      <c r="M507" s="59"/>
    </row>
    <row r="508" spans="5:13" s="15" customFormat="1" ht="12.75">
      <c r="E508" s="59"/>
      <c r="F508" s="59"/>
      <c r="G508" s="59"/>
      <c r="I508" s="59"/>
      <c r="J508" s="59"/>
      <c r="K508" s="59"/>
      <c r="L508" s="59"/>
      <c r="M508" s="59"/>
    </row>
    <row r="509" spans="5:13" s="15" customFormat="1" ht="12.75">
      <c r="E509" s="59"/>
      <c r="F509" s="59"/>
      <c r="G509" s="59"/>
      <c r="I509" s="59"/>
      <c r="J509" s="59"/>
      <c r="K509" s="59"/>
      <c r="L509" s="59"/>
      <c r="M509" s="59"/>
    </row>
    <row r="510" spans="5:13" s="15" customFormat="1" ht="12.75">
      <c r="E510" s="59"/>
      <c r="F510" s="59"/>
      <c r="G510" s="59"/>
      <c r="I510" s="59"/>
      <c r="J510" s="59"/>
      <c r="K510" s="59"/>
      <c r="L510" s="59"/>
      <c r="M510" s="59"/>
    </row>
    <row r="511" spans="5:13" s="15" customFormat="1" ht="12.75">
      <c r="E511" s="59"/>
      <c r="F511" s="59"/>
      <c r="G511" s="59"/>
      <c r="I511" s="59"/>
      <c r="J511" s="59"/>
      <c r="K511" s="59"/>
      <c r="L511" s="59"/>
      <c r="M511" s="59"/>
    </row>
    <row r="512" spans="5:13" s="15" customFormat="1" ht="12.75">
      <c r="E512" s="59"/>
      <c r="F512" s="59"/>
      <c r="G512" s="59"/>
      <c r="I512" s="59"/>
      <c r="J512" s="59"/>
      <c r="K512" s="59"/>
      <c r="L512" s="59"/>
      <c r="M512" s="59"/>
    </row>
    <row r="513" spans="5:13" s="15" customFormat="1" ht="12.75">
      <c r="E513" s="59"/>
      <c r="F513" s="59"/>
      <c r="G513" s="59"/>
      <c r="I513" s="59"/>
      <c r="J513" s="59"/>
      <c r="K513" s="59"/>
      <c r="L513" s="59"/>
      <c r="M513" s="59"/>
    </row>
    <row r="514" spans="5:13" s="15" customFormat="1" ht="12.75">
      <c r="E514" s="59"/>
      <c r="F514" s="59"/>
      <c r="G514" s="59"/>
      <c r="I514" s="59"/>
      <c r="J514" s="59"/>
      <c r="K514" s="59"/>
      <c r="L514" s="59"/>
      <c r="M514" s="59"/>
    </row>
    <row r="515" spans="5:13" s="15" customFormat="1" ht="12.75">
      <c r="E515" s="59"/>
      <c r="F515" s="59"/>
      <c r="G515" s="59"/>
      <c r="I515" s="59"/>
      <c r="J515" s="59"/>
      <c r="K515" s="59"/>
      <c r="L515" s="59"/>
      <c r="M515" s="59"/>
    </row>
    <row r="516" spans="5:13" s="15" customFormat="1" ht="12.75">
      <c r="E516" s="59"/>
      <c r="F516" s="59"/>
      <c r="G516" s="59"/>
      <c r="I516" s="59"/>
      <c r="J516" s="59"/>
      <c r="K516" s="59"/>
      <c r="L516" s="59"/>
      <c r="M516" s="59"/>
    </row>
    <row r="517" spans="5:13" s="15" customFormat="1" ht="12.75">
      <c r="E517" s="59"/>
      <c r="F517" s="59"/>
      <c r="G517" s="59"/>
      <c r="I517" s="59"/>
      <c r="J517" s="59"/>
      <c r="K517" s="59"/>
      <c r="L517" s="59"/>
      <c r="M517" s="59"/>
    </row>
    <row r="518" spans="5:13" s="15" customFormat="1" ht="12.75">
      <c r="E518" s="59"/>
      <c r="F518" s="59"/>
      <c r="G518" s="59"/>
      <c r="I518" s="59"/>
      <c r="J518" s="59"/>
      <c r="K518" s="59"/>
      <c r="L518" s="59"/>
      <c r="M518" s="59"/>
    </row>
    <row r="519" spans="5:13" s="15" customFormat="1" ht="12.75">
      <c r="E519" s="59"/>
      <c r="F519" s="59"/>
      <c r="G519" s="59"/>
      <c r="I519" s="59"/>
      <c r="J519" s="59"/>
      <c r="K519" s="59"/>
      <c r="L519" s="59"/>
      <c r="M519" s="59"/>
    </row>
    <row r="520" spans="5:13" s="15" customFormat="1" ht="12.75">
      <c r="E520" s="59"/>
      <c r="F520" s="59"/>
      <c r="G520" s="59"/>
      <c r="I520" s="59"/>
      <c r="J520" s="59"/>
      <c r="K520" s="59"/>
      <c r="L520" s="59"/>
      <c r="M520" s="59"/>
    </row>
    <row r="521" spans="5:13" s="15" customFormat="1" ht="12.75">
      <c r="E521" s="59"/>
      <c r="F521" s="59"/>
      <c r="G521" s="59"/>
      <c r="I521" s="59"/>
      <c r="J521" s="59"/>
      <c r="K521" s="59"/>
      <c r="L521" s="59"/>
      <c r="M521" s="59"/>
    </row>
    <row r="522" spans="5:13" s="15" customFormat="1" ht="12.75">
      <c r="E522" s="59"/>
      <c r="F522" s="59"/>
      <c r="G522" s="59"/>
      <c r="I522" s="59"/>
      <c r="J522" s="59"/>
      <c r="K522" s="59"/>
      <c r="L522" s="59"/>
      <c r="M522" s="59"/>
    </row>
    <row r="523" spans="5:13" s="15" customFormat="1" ht="12.75">
      <c r="E523" s="59"/>
      <c r="F523" s="59"/>
      <c r="G523" s="59"/>
      <c r="I523" s="59"/>
      <c r="J523" s="59"/>
      <c r="K523" s="59"/>
      <c r="L523" s="59"/>
      <c r="M523" s="59"/>
    </row>
    <row r="524" spans="5:13" s="15" customFormat="1" ht="12.75">
      <c r="E524" s="59"/>
      <c r="F524" s="59"/>
      <c r="G524" s="59"/>
      <c r="I524" s="59"/>
      <c r="J524" s="59"/>
      <c r="K524" s="59"/>
      <c r="L524" s="59"/>
      <c r="M524" s="59"/>
    </row>
    <row r="525" spans="5:13" s="15" customFormat="1" ht="12.75">
      <c r="E525" s="59"/>
      <c r="F525" s="59"/>
      <c r="G525" s="59"/>
      <c r="I525" s="59"/>
      <c r="J525" s="59"/>
      <c r="K525" s="59"/>
      <c r="L525" s="59"/>
      <c r="M525" s="59"/>
    </row>
    <row r="526" spans="5:13" s="15" customFormat="1" ht="12.75">
      <c r="E526" s="59"/>
      <c r="F526" s="59"/>
      <c r="G526" s="59"/>
      <c r="I526" s="59"/>
      <c r="J526" s="59"/>
      <c r="K526" s="59"/>
      <c r="L526" s="59"/>
      <c r="M526" s="59"/>
    </row>
    <row r="527" spans="5:13" s="15" customFormat="1" ht="12.75">
      <c r="E527" s="59"/>
      <c r="F527" s="59"/>
      <c r="G527" s="59"/>
      <c r="I527" s="59"/>
      <c r="J527" s="59"/>
      <c r="K527" s="59"/>
      <c r="L527" s="59"/>
      <c r="M527" s="59"/>
    </row>
    <row r="528" spans="5:13" s="15" customFormat="1" ht="12.75">
      <c r="E528" s="59"/>
      <c r="F528" s="59"/>
      <c r="G528" s="59"/>
      <c r="I528" s="59"/>
      <c r="J528" s="59"/>
      <c r="K528" s="59"/>
      <c r="L528" s="59"/>
      <c r="M528" s="59"/>
    </row>
    <row r="529" spans="5:13" s="15" customFormat="1" ht="12.75">
      <c r="E529" s="59"/>
      <c r="F529" s="59"/>
      <c r="G529" s="59"/>
      <c r="I529" s="59"/>
      <c r="J529" s="59"/>
      <c r="K529" s="59"/>
      <c r="L529" s="59"/>
      <c r="M529" s="59"/>
    </row>
    <row r="530" spans="5:13" s="15" customFormat="1" ht="12.75">
      <c r="E530" s="59"/>
      <c r="F530" s="59"/>
      <c r="G530" s="59"/>
      <c r="I530" s="59"/>
      <c r="J530" s="59"/>
      <c r="K530" s="59"/>
      <c r="L530" s="59"/>
      <c r="M530" s="59"/>
    </row>
    <row r="531" spans="5:13" s="15" customFormat="1" ht="12.75">
      <c r="E531" s="59"/>
      <c r="F531" s="59"/>
      <c r="G531" s="59"/>
      <c r="I531" s="59"/>
      <c r="J531" s="59"/>
      <c r="K531" s="59"/>
      <c r="L531" s="59"/>
      <c r="M531" s="59"/>
    </row>
    <row r="532" spans="5:13" s="15" customFormat="1" ht="12.75">
      <c r="E532" s="59"/>
      <c r="F532" s="59"/>
      <c r="G532" s="59"/>
      <c r="I532" s="59"/>
      <c r="J532" s="59"/>
      <c r="K532" s="59"/>
      <c r="L532" s="59"/>
      <c r="M532" s="59"/>
    </row>
    <row r="533" spans="5:13" s="15" customFormat="1" ht="12.75">
      <c r="E533" s="59"/>
      <c r="F533" s="59"/>
      <c r="G533" s="59"/>
      <c r="I533" s="59"/>
      <c r="J533" s="59"/>
      <c r="K533" s="59"/>
      <c r="L533" s="59"/>
      <c r="M533" s="59"/>
    </row>
    <row r="534" spans="5:13" s="15" customFormat="1" ht="12.75">
      <c r="E534" s="59"/>
      <c r="F534" s="59"/>
      <c r="G534" s="59"/>
      <c r="I534" s="59"/>
      <c r="J534" s="59"/>
      <c r="K534" s="59"/>
      <c r="L534" s="59"/>
      <c r="M534" s="59"/>
    </row>
    <row r="535" spans="5:13" s="15" customFormat="1" ht="12.75">
      <c r="E535" s="59"/>
      <c r="F535" s="59"/>
      <c r="G535" s="59"/>
      <c r="I535" s="59"/>
      <c r="J535" s="59"/>
      <c r="K535" s="59"/>
      <c r="L535" s="59"/>
      <c r="M535" s="59"/>
    </row>
    <row r="536" spans="5:13" s="15" customFormat="1" ht="12.75">
      <c r="E536" s="59"/>
      <c r="F536" s="59"/>
      <c r="G536" s="59"/>
      <c r="I536" s="59"/>
      <c r="J536" s="59"/>
      <c r="K536" s="59"/>
      <c r="L536" s="59"/>
      <c r="M536" s="59"/>
    </row>
    <row r="537" spans="5:13" s="15" customFormat="1" ht="12.75">
      <c r="E537" s="59"/>
      <c r="F537" s="59"/>
      <c r="G537" s="59"/>
      <c r="I537" s="59"/>
      <c r="J537" s="59"/>
      <c r="K537" s="59"/>
      <c r="L537" s="59"/>
      <c r="M537" s="59"/>
    </row>
    <row r="538" spans="5:13" s="15" customFormat="1" ht="12.75">
      <c r="E538" s="59"/>
      <c r="F538" s="59"/>
      <c r="G538" s="59"/>
      <c r="I538" s="59"/>
      <c r="J538" s="59"/>
      <c r="K538" s="59"/>
      <c r="L538" s="59"/>
      <c r="M538" s="59"/>
    </row>
    <row r="539" spans="5:13" s="15" customFormat="1" ht="12.75">
      <c r="E539" s="59"/>
      <c r="F539" s="59"/>
      <c r="G539" s="59"/>
      <c r="I539" s="59"/>
      <c r="J539" s="59"/>
      <c r="K539" s="59"/>
      <c r="L539" s="59"/>
      <c r="M539" s="59"/>
    </row>
    <row r="540" spans="5:13" s="15" customFormat="1" ht="12.75">
      <c r="E540" s="59"/>
      <c r="F540" s="59"/>
      <c r="G540" s="59"/>
      <c r="I540" s="59"/>
      <c r="J540" s="59"/>
      <c r="K540" s="59"/>
      <c r="L540" s="59"/>
      <c r="M540" s="59"/>
    </row>
    <row r="541" spans="5:13" s="15" customFormat="1" ht="12.75">
      <c r="E541" s="59"/>
      <c r="F541" s="59"/>
      <c r="G541" s="59"/>
      <c r="I541" s="59"/>
      <c r="J541" s="59"/>
      <c r="K541" s="59"/>
      <c r="L541" s="59"/>
      <c r="M541" s="59"/>
    </row>
    <row r="542" spans="5:13" s="15" customFormat="1" ht="12.75">
      <c r="E542" s="59"/>
      <c r="F542" s="59"/>
      <c r="G542" s="59"/>
      <c r="I542" s="59"/>
      <c r="J542" s="59"/>
      <c r="K542" s="59"/>
      <c r="L542" s="59"/>
      <c r="M542" s="59"/>
    </row>
    <row r="543" spans="5:13" s="15" customFormat="1" ht="12.75">
      <c r="E543" s="59"/>
      <c r="F543" s="59"/>
      <c r="G543" s="59"/>
      <c r="I543" s="59"/>
      <c r="J543" s="59"/>
      <c r="K543" s="59"/>
      <c r="L543" s="59"/>
      <c r="M543" s="59"/>
    </row>
    <row r="544" spans="5:13" s="15" customFormat="1" ht="12.75">
      <c r="E544" s="59"/>
      <c r="F544" s="59"/>
      <c r="G544" s="59"/>
      <c r="I544" s="59"/>
      <c r="J544" s="59"/>
      <c r="K544" s="59"/>
      <c r="L544" s="59"/>
      <c r="M544" s="59"/>
    </row>
    <row r="545" spans="5:13" s="15" customFormat="1" ht="12.75">
      <c r="E545" s="59"/>
      <c r="F545" s="59"/>
      <c r="G545" s="59"/>
      <c r="I545" s="59"/>
      <c r="J545" s="59"/>
      <c r="K545" s="59"/>
      <c r="L545" s="59"/>
      <c r="M545" s="59"/>
    </row>
    <row r="546" spans="5:13" s="15" customFormat="1" ht="12.75">
      <c r="E546" s="59"/>
      <c r="F546" s="59"/>
      <c r="G546" s="59"/>
      <c r="I546" s="59"/>
      <c r="J546" s="59"/>
      <c r="K546" s="59"/>
      <c r="L546" s="59"/>
      <c r="M546" s="59"/>
    </row>
    <row r="547" spans="5:13" s="15" customFormat="1" ht="12.75">
      <c r="E547" s="59"/>
      <c r="F547" s="59"/>
      <c r="G547" s="59"/>
      <c r="I547" s="59"/>
      <c r="J547" s="59"/>
      <c r="K547" s="59"/>
      <c r="L547" s="59"/>
      <c r="M547" s="59"/>
    </row>
    <row r="548" spans="5:13" s="15" customFormat="1" ht="12.75">
      <c r="E548" s="59"/>
      <c r="F548" s="59"/>
      <c r="G548" s="59"/>
      <c r="I548" s="59"/>
      <c r="J548" s="59"/>
      <c r="K548" s="59"/>
      <c r="L548" s="59"/>
      <c r="M548" s="59"/>
    </row>
    <row r="549" spans="5:13" s="15" customFormat="1" ht="12.75">
      <c r="E549" s="59"/>
      <c r="F549" s="59"/>
      <c r="G549" s="59"/>
      <c r="I549" s="59"/>
      <c r="J549" s="59"/>
      <c r="K549" s="59"/>
      <c r="L549" s="59"/>
      <c r="M549" s="59"/>
    </row>
    <row r="550" spans="5:13" s="15" customFormat="1" ht="12.75">
      <c r="E550" s="59"/>
      <c r="F550" s="59"/>
      <c r="G550" s="59"/>
      <c r="I550" s="59"/>
      <c r="J550" s="59"/>
      <c r="K550" s="59"/>
      <c r="L550" s="59"/>
      <c r="M550" s="59"/>
    </row>
    <row r="551" spans="5:13" s="15" customFormat="1" ht="12.75">
      <c r="E551" s="59"/>
      <c r="F551" s="59"/>
      <c r="G551" s="59"/>
      <c r="I551" s="59"/>
      <c r="J551" s="59"/>
      <c r="K551" s="59"/>
      <c r="L551" s="59"/>
      <c r="M551" s="59"/>
    </row>
    <row r="552" spans="5:13" s="15" customFormat="1" ht="12.75">
      <c r="E552" s="59"/>
      <c r="F552" s="59"/>
      <c r="G552" s="59"/>
      <c r="I552" s="59"/>
      <c r="J552" s="59"/>
      <c r="K552" s="59"/>
      <c r="L552" s="59"/>
      <c r="M552" s="59"/>
    </row>
    <row r="553" spans="5:13" s="15" customFormat="1" ht="12.75">
      <c r="E553" s="59"/>
      <c r="F553" s="59"/>
      <c r="G553" s="59"/>
      <c r="I553" s="59"/>
      <c r="J553" s="59"/>
      <c r="K553" s="59"/>
      <c r="L553" s="59"/>
      <c r="M553" s="59"/>
    </row>
    <row r="554" spans="5:13" s="15" customFormat="1" ht="12.75">
      <c r="E554" s="59"/>
      <c r="F554" s="59"/>
      <c r="G554" s="59"/>
      <c r="I554" s="59"/>
      <c r="J554" s="59"/>
      <c r="K554" s="59"/>
      <c r="L554" s="59"/>
      <c r="M554" s="59"/>
    </row>
    <row r="555" spans="5:13" s="15" customFormat="1" ht="12.75">
      <c r="E555" s="59"/>
      <c r="F555" s="59"/>
      <c r="G555" s="59"/>
      <c r="I555" s="59"/>
      <c r="J555" s="59"/>
      <c r="K555" s="59"/>
      <c r="L555" s="59"/>
      <c r="M555" s="59"/>
    </row>
    <row r="556" spans="5:13" s="15" customFormat="1" ht="12.75">
      <c r="E556" s="59"/>
      <c r="F556" s="59"/>
      <c r="G556" s="59"/>
      <c r="I556" s="59"/>
      <c r="J556" s="59"/>
      <c r="K556" s="59"/>
      <c r="L556" s="59"/>
      <c r="M556" s="59"/>
    </row>
    <row r="557" spans="5:13" s="15" customFormat="1" ht="12.75">
      <c r="E557" s="59"/>
      <c r="F557" s="59"/>
      <c r="G557" s="59"/>
      <c r="I557" s="59"/>
      <c r="J557" s="59"/>
      <c r="K557" s="59"/>
      <c r="L557" s="59"/>
      <c r="M557" s="59"/>
    </row>
    <row r="558" spans="5:13" s="15" customFormat="1" ht="12.75">
      <c r="E558" s="59"/>
      <c r="F558" s="59"/>
      <c r="G558" s="59"/>
      <c r="I558" s="59"/>
      <c r="J558" s="59"/>
      <c r="K558" s="59"/>
      <c r="L558" s="59"/>
      <c r="M558" s="59"/>
    </row>
    <row r="559" spans="5:13" s="15" customFormat="1" ht="12.75">
      <c r="E559" s="59"/>
      <c r="F559" s="59"/>
      <c r="G559" s="59"/>
      <c r="I559" s="59"/>
      <c r="J559" s="59"/>
      <c r="K559" s="59"/>
      <c r="L559" s="59"/>
      <c r="M559" s="59"/>
    </row>
    <row r="560" spans="5:13" s="15" customFormat="1" ht="12.75">
      <c r="E560" s="59"/>
      <c r="F560" s="59"/>
      <c r="G560" s="59"/>
      <c r="I560" s="59"/>
      <c r="J560" s="59"/>
      <c r="K560" s="59"/>
      <c r="L560" s="59"/>
      <c r="M560" s="59"/>
    </row>
    <row r="561" spans="5:13" s="15" customFormat="1" ht="12.75">
      <c r="E561" s="59"/>
      <c r="F561" s="59"/>
      <c r="G561" s="59"/>
      <c r="I561" s="59"/>
      <c r="J561" s="59"/>
      <c r="K561" s="59"/>
      <c r="L561" s="59"/>
      <c r="M561" s="59"/>
    </row>
    <row r="562" spans="5:13" s="15" customFormat="1" ht="12.75">
      <c r="E562" s="59"/>
      <c r="F562" s="59"/>
      <c r="G562" s="59"/>
      <c r="I562" s="59"/>
      <c r="J562" s="59"/>
      <c r="K562" s="59"/>
      <c r="L562" s="59"/>
      <c r="M562" s="59"/>
    </row>
    <row r="563" spans="5:13" s="15" customFormat="1" ht="12.75">
      <c r="E563" s="59"/>
      <c r="F563" s="59"/>
      <c r="G563" s="59"/>
      <c r="I563" s="59"/>
      <c r="J563" s="59"/>
      <c r="K563" s="59"/>
      <c r="L563" s="59"/>
      <c r="M563" s="59"/>
    </row>
    <row r="564" spans="5:13" s="15" customFormat="1" ht="12.75">
      <c r="E564" s="59"/>
      <c r="F564" s="59"/>
      <c r="G564" s="59"/>
      <c r="I564" s="59"/>
      <c r="J564" s="59"/>
      <c r="K564" s="59"/>
      <c r="L564" s="59"/>
      <c r="M564" s="59"/>
    </row>
    <row r="565" spans="5:13" s="15" customFormat="1" ht="12.75">
      <c r="E565" s="59"/>
      <c r="F565" s="59"/>
      <c r="G565" s="59"/>
      <c r="I565" s="59"/>
      <c r="J565" s="59"/>
      <c r="K565" s="59"/>
      <c r="L565" s="59"/>
      <c r="M565" s="59"/>
    </row>
    <row r="566" spans="5:13" s="15" customFormat="1" ht="12.75">
      <c r="E566" s="59"/>
      <c r="F566" s="59"/>
      <c r="G566" s="59"/>
      <c r="I566" s="59"/>
      <c r="J566" s="59"/>
      <c r="K566" s="59"/>
      <c r="L566" s="59"/>
      <c r="M566" s="59"/>
    </row>
    <row r="567" spans="5:13" s="15" customFormat="1" ht="12.75">
      <c r="E567" s="59"/>
      <c r="F567" s="59"/>
      <c r="G567" s="59"/>
      <c r="I567" s="59"/>
      <c r="J567" s="59"/>
      <c r="K567" s="59"/>
      <c r="L567" s="59"/>
      <c r="M567" s="59"/>
    </row>
    <row r="568" spans="5:13" s="15" customFormat="1" ht="12.75">
      <c r="E568" s="59"/>
      <c r="F568" s="59"/>
      <c r="G568" s="59"/>
      <c r="I568" s="59"/>
      <c r="J568" s="59"/>
      <c r="K568" s="59"/>
      <c r="L568" s="59"/>
      <c r="M568" s="59"/>
    </row>
    <row r="569" spans="5:13" s="15" customFormat="1" ht="12.75">
      <c r="E569" s="59"/>
      <c r="F569" s="59"/>
      <c r="G569" s="59"/>
      <c r="I569" s="59"/>
      <c r="J569" s="59"/>
      <c r="K569" s="59"/>
      <c r="L569" s="59"/>
      <c r="M569" s="59"/>
    </row>
    <row r="570" spans="5:13" s="15" customFormat="1" ht="12.75">
      <c r="E570" s="59"/>
      <c r="F570" s="59"/>
      <c r="G570" s="59"/>
      <c r="I570" s="59"/>
      <c r="J570" s="59"/>
      <c r="K570" s="59"/>
      <c r="L570" s="59"/>
      <c r="M570" s="59"/>
    </row>
    <row r="571" spans="5:13" s="15" customFormat="1" ht="12.75">
      <c r="E571" s="59"/>
      <c r="F571" s="59"/>
      <c r="G571" s="59"/>
      <c r="I571" s="59"/>
      <c r="J571" s="59"/>
      <c r="K571" s="59"/>
      <c r="L571" s="59"/>
      <c r="M571" s="59"/>
    </row>
    <row r="572" spans="5:13" s="15" customFormat="1" ht="12.75">
      <c r="E572" s="59"/>
      <c r="F572" s="59"/>
      <c r="G572" s="59"/>
      <c r="I572" s="59"/>
      <c r="J572" s="59"/>
      <c r="K572" s="59"/>
      <c r="L572" s="59"/>
      <c r="M572" s="59"/>
    </row>
    <row r="573" spans="5:13" s="15" customFormat="1" ht="12.75">
      <c r="E573" s="59"/>
      <c r="F573" s="59"/>
      <c r="G573" s="59"/>
      <c r="I573" s="59"/>
      <c r="J573" s="59"/>
      <c r="K573" s="59"/>
      <c r="L573" s="59"/>
      <c r="M573" s="59"/>
    </row>
    <row r="574" spans="5:13" s="15" customFormat="1" ht="12.75">
      <c r="E574" s="59"/>
      <c r="F574" s="59"/>
      <c r="G574" s="59"/>
      <c r="I574" s="59"/>
      <c r="J574" s="59"/>
      <c r="K574" s="59"/>
      <c r="L574" s="59"/>
      <c r="M574" s="59"/>
    </row>
    <row r="575" spans="5:13" s="15" customFormat="1" ht="12.75">
      <c r="E575" s="59"/>
      <c r="F575" s="59"/>
      <c r="G575" s="59"/>
      <c r="I575" s="59"/>
      <c r="J575" s="59"/>
      <c r="K575" s="59"/>
      <c r="L575" s="59"/>
      <c r="M575" s="59"/>
    </row>
    <row r="576" spans="5:13" s="15" customFormat="1" ht="12.75">
      <c r="E576" s="59"/>
      <c r="F576" s="59"/>
      <c r="G576" s="59"/>
      <c r="I576" s="59"/>
      <c r="J576" s="59"/>
      <c r="K576" s="59"/>
      <c r="L576" s="59"/>
      <c r="M576" s="59"/>
    </row>
    <row r="577" spans="5:13" s="15" customFormat="1" ht="12.75">
      <c r="E577" s="59"/>
      <c r="F577" s="59"/>
      <c r="G577" s="59"/>
      <c r="I577" s="59"/>
      <c r="J577" s="59"/>
      <c r="K577" s="59"/>
      <c r="L577" s="59"/>
      <c r="M577" s="59"/>
    </row>
    <row r="578" spans="5:13" s="15" customFormat="1" ht="12.75">
      <c r="E578" s="59"/>
      <c r="F578" s="59"/>
      <c r="G578" s="59"/>
      <c r="I578" s="59"/>
      <c r="J578" s="59"/>
      <c r="K578" s="59"/>
      <c r="L578" s="59"/>
      <c r="M578" s="59"/>
    </row>
    <row r="579" spans="5:13" s="15" customFormat="1" ht="12.75">
      <c r="E579" s="59"/>
      <c r="F579" s="59"/>
      <c r="G579" s="59"/>
      <c r="I579" s="59"/>
      <c r="J579" s="59"/>
      <c r="K579" s="59"/>
      <c r="L579" s="59"/>
      <c r="M579" s="59"/>
    </row>
    <row r="580" spans="5:13" s="15" customFormat="1" ht="12.75">
      <c r="E580" s="59"/>
      <c r="F580" s="59"/>
      <c r="G580" s="59"/>
      <c r="I580" s="59"/>
      <c r="J580" s="59"/>
      <c r="K580" s="59"/>
      <c r="L580" s="59"/>
      <c r="M580" s="59"/>
    </row>
    <row r="581" spans="5:13" s="15" customFormat="1" ht="12.75">
      <c r="E581" s="59"/>
      <c r="F581" s="59"/>
      <c r="G581" s="59"/>
      <c r="I581" s="59"/>
      <c r="J581" s="59"/>
      <c r="K581" s="59"/>
      <c r="L581" s="59"/>
      <c r="M581" s="59"/>
    </row>
    <row r="582" spans="5:13" s="15" customFormat="1" ht="12.75">
      <c r="E582" s="59"/>
      <c r="F582" s="59"/>
      <c r="G582" s="59"/>
      <c r="I582" s="59"/>
      <c r="J582" s="59"/>
      <c r="K582" s="59"/>
      <c r="L582" s="59"/>
      <c r="M582" s="59"/>
    </row>
    <row r="583" spans="5:13" s="15" customFormat="1" ht="12.75">
      <c r="E583" s="59"/>
      <c r="F583" s="59"/>
      <c r="G583" s="59"/>
      <c r="I583" s="59"/>
      <c r="J583" s="59"/>
      <c r="K583" s="59"/>
      <c r="L583" s="59"/>
      <c r="M583" s="59"/>
    </row>
    <row r="584" spans="5:13" s="15" customFormat="1" ht="12.75">
      <c r="E584" s="59"/>
      <c r="F584" s="59"/>
      <c r="G584" s="59"/>
      <c r="I584" s="59"/>
      <c r="J584" s="59"/>
      <c r="K584" s="59"/>
      <c r="L584" s="59"/>
      <c r="M584" s="59"/>
    </row>
    <row r="585" spans="5:13" s="15" customFormat="1" ht="12.75">
      <c r="E585" s="59"/>
      <c r="F585" s="59"/>
      <c r="G585" s="59"/>
      <c r="I585" s="59"/>
      <c r="J585" s="59"/>
      <c r="K585" s="59"/>
      <c r="L585" s="59"/>
      <c r="M585" s="59"/>
    </row>
    <row r="586" spans="5:13" s="15" customFormat="1" ht="12.75">
      <c r="E586" s="59"/>
      <c r="F586" s="59"/>
      <c r="G586" s="59"/>
      <c r="I586" s="59"/>
      <c r="J586" s="59"/>
      <c r="K586" s="59"/>
      <c r="L586" s="59"/>
      <c r="M586" s="59"/>
    </row>
    <row r="587" spans="5:13" s="15" customFormat="1" ht="12.75">
      <c r="E587" s="59"/>
      <c r="F587" s="59"/>
      <c r="G587" s="59"/>
      <c r="I587" s="59"/>
      <c r="J587" s="59"/>
      <c r="K587" s="59"/>
      <c r="L587" s="59"/>
      <c r="M587" s="59"/>
    </row>
    <row r="588" spans="5:13" s="15" customFormat="1" ht="12.75">
      <c r="E588" s="59"/>
      <c r="F588" s="59"/>
      <c r="G588" s="59"/>
      <c r="I588" s="59"/>
      <c r="J588" s="59"/>
      <c r="K588" s="59"/>
      <c r="L588" s="59"/>
      <c r="M588" s="59"/>
    </row>
    <row r="589" spans="5:13" s="15" customFormat="1" ht="12.75">
      <c r="E589" s="59"/>
      <c r="F589" s="59"/>
      <c r="G589" s="59"/>
      <c r="I589" s="59"/>
      <c r="J589" s="59"/>
      <c r="K589" s="59"/>
      <c r="L589" s="59"/>
      <c r="M589" s="59"/>
    </row>
    <row r="590" spans="5:13" s="15" customFormat="1" ht="12.75">
      <c r="E590" s="59"/>
      <c r="F590" s="59"/>
      <c r="G590" s="59"/>
      <c r="I590" s="59"/>
      <c r="J590" s="59"/>
      <c r="K590" s="59"/>
      <c r="L590" s="59"/>
      <c r="M590" s="59"/>
    </row>
    <row r="591" spans="5:13" s="15" customFormat="1" ht="12.75">
      <c r="E591" s="59"/>
      <c r="F591" s="59"/>
      <c r="G591" s="59"/>
      <c r="I591" s="59"/>
      <c r="J591" s="59"/>
      <c r="K591" s="59"/>
      <c r="L591" s="59"/>
      <c r="M591" s="59"/>
    </row>
    <row r="592" spans="5:13" s="15" customFormat="1" ht="12.75">
      <c r="E592" s="59"/>
      <c r="F592" s="59"/>
      <c r="G592" s="59"/>
      <c r="I592" s="59"/>
      <c r="J592" s="59"/>
      <c r="K592" s="59"/>
      <c r="L592" s="59"/>
      <c r="M592" s="59"/>
    </row>
    <row r="593" spans="5:13" s="15" customFormat="1" ht="12.75">
      <c r="E593" s="59"/>
      <c r="F593" s="59"/>
      <c r="G593" s="59"/>
      <c r="I593" s="59"/>
      <c r="J593" s="59"/>
      <c r="K593" s="59"/>
      <c r="L593" s="59"/>
      <c r="M593" s="59"/>
    </row>
    <row r="594" spans="5:13" s="15" customFormat="1" ht="12.75">
      <c r="E594" s="59"/>
      <c r="F594" s="59"/>
      <c r="G594" s="59"/>
      <c r="I594" s="59"/>
      <c r="J594" s="59"/>
      <c r="K594" s="59"/>
      <c r="L594" s="59"/>
      <c r="M594" s="59"/>
    </row>
    <row r="595" spans="5:13" s="15" customFormat="1" ht="12.75">
      <c r="E595" s="59"/>
      <c r="F595" s="59"/>
      <c r="G595" s="59"/>
      <c r="I595" s="59"/>
      <c r="J595" s="59"/>
      <c r="K595" s="59"/>
      <c r="L595" s="59"/>
      <c r="M595" s="59"/>
    </row>
    <row r="596" spans="5:13" s="15" customFormat="1" ht="12.75">
      <c r="E596" s="59"/>
      <c r="F596" s="59"/>
      <c r="G596" s="59"/>
      <c r="I596" s="59"/>
      <c r="J596" s="59"/>
      <c r="K596" s="59"/>
      <c r="L596" s="59"/>
      <c r="M596" s="59"/>
    </row>
    <row r="597" spans="5:13" s="15" customFormat="1" ht="12.75">
      <c r="E597" s="59"/>
      <c r="F597" s="59"/>
      <c r="G597" s="59"/>
      <c r="I597" s="59"/>
      <c r="J597" s="59"/>
      <c r="K597" s="59"/>
      <c r="L597" s="59"/>
      <c r="M597" s="59"/>
    </row>
    <row r="598" spans="5:13" s="15" customFormat="1" ht="12.75">
      <c r="E598" s="59"/>
      <c r="F598" s="59"/>
      <c r="G598" s="59"/>
      <c r="I598" s="59"/>
      <c r="J598" s="59"/>
      <c r="K598" s="59"/>
      <c r="L598" s="59"/>
      <c r="M598" s="59"/>
    </row>
    <row r="599" spans="5:13" s="15" customFormat="1" ht="12.75">
      <c r="E599" s="59"/>
      <c r="F599" s="59"/>
      <c r="G599" s="59"/>
      <c r="I599" s="59"/>
      <c r="J599" s="59"/>
      <c r="K599" s="59"/>
      <c r="L599" s="59"/>
      <c r="M599" s="59"/>
    </row>
    <row r="600" spans="5:13" s="15" customFormat="1" ht="12.75">
      <c r="E600" s="59"/>
      <c r="F600" s="59"/>
      <c r="G600" s="59"/>
      <c r="I600" s="59"/>
      <c r="J600" s="59"/>
      <c r="K600" s="59"/>
      <c r="L600" s="59"/>
      <c r="M600" s="59"/>
    </row>
    <row r="601" spans="5:13" s="15" customFormat="1" ht="12.75">
      <c r="E601" s="59"/>
      <c r="F601" s="59"/>
      <c r="G601" s="59"/>
      <c r="I601" s="59"/>
      <c r="J601" s="59"/>
      <c r="K601" s="59"/>
      <c r="L601" s="59"/>
      <c r="M601" s="59"/>
    </row>
    <row r="602" spans="5:13" s="15" customFormat="1" ht="12.75">
      <c r="E602" s="59"/>
      <c r="F602" s="59"/>
      <c r="G602" s="59"/>
      <c r="I602" s="59"/>
      <c r="J602" s="59"/>
      <c r="K602" s="59"/>
      <c r="L602" s="59"/>
      <c r="M602" s="59"/>
    </row>
    <row r="603" spans="5:13" s="15" customFormat="1" ht="12.75">
      <c r="E603" s="59"/>
      <c r="F603" s="59"/>
      <c r="G603" s="59"/>
      <c r="I603" s="59"/>
      <c r="J603" s="59"/>
      <c r="K603" s="59"/>
      <c r="L603" s="59"/>
      <c r="M603" s="59"/>
    </row>
    <row r="604" spans="5:13" s="15" customFormat="1" ht="12.75">
      <c r="E604" s="59"/>
      <c r="F604" s="59"/>
      <c r="G604" s="59"/>
      <c r="I604" s="59"/>
      <c r="J604" s="59"/>
      <c r="K604" s="59"/>
      <c r="L604" s="59"/>
      <c r="M604" s="59"/>
    </row>
    <row r="605" spans="5:13" s="15" customFormat="1" ht="12.75">
      <c r="E605" s="59"/>
      <c r="F605" s="59"/>
      <c r="G605" s="59"/>
      <c r="I605" s="59"/>
      <c r="J605" s="59"/>
      <c r="K605" s="59"/>
      <c r="L605" s="59"/>
      <c r="M605" s="59"/>
    </row>
    <row r="606" spans="5:13" s="15" customFormat="1" ht="12.75">
      <c r="E606" s="59"/>
      <c r="F606" s="59"/>
      <c r="G606" s="59"/>
      <c r="I606" s="59"/>
      <c r="J606" s="59"/>
      <c r="K606" s="59"/>
      <c r="L606" s="59"/>
      <c r="M606" s="59"/>
    </row>
    <row r="607" spans="5:13" s="15" customFormat="1" ht="12.75">
      <c r="E607" s="59"/>
      <c r="F607" s="59"/>
      <c r="G607" s="59"/>
      <c r="I607" s="59"/>
      <c r="J607" s="59"/>
      <c r="K607" s="59"/>
      <c r="L607" s="59"/>
      <c r="M607" s="59"/>
    </row>
    <row r="608" spans="5:13" s="15" customFormat="1" ht="12.75">
      <c r="E608" s="59"/>
      <c r="F608" s="59"/>
      <c r="G608" s="59"/>
      <c r="I608" s="59"/>
      <c r="J608" s="59"/>
      <c r="K608" s="59"/>
      <c r="L608" s="59"/>
      <c r="M608" s="59"/>
    </row>
    <row r="609" spans="5:13" s="15" customFormat="1" ht="12.75">
      <c r="E609" s="59"/>
      <c r="F609" s="59"/>
      <c r="G609" s="59"/>
      <c r="I609" s="59"/>
      <c r="J609" s="59"/>
      <c r="K609" s="59"/>
      <c r="L609" s="59"/>
      <c r="M609" s="59"/>
    </row>
    <row r="610" spans="5:13" s="15" customFormat="1" ht="12.75">
      <c r="E610" s="59"/>
      <c r="F610" s="59"/>
      <c r="G610" s="59"/>
      <c r="I610" s="59"/>
      <c r="J610" s="59"/>
      <c r="K610" s="59"/>
      <c r="L610" s="59"/>
      <c r="M610" s="59"/>
    </row>
    <row r="611" spans="5:13" s="15" customFormat="1" ht="12.75">
      <c r="E611" s="59"/>
      <c r="F611" s="59"/>
      <c r="G611" s="59"/>
      <c r="I611" s="59"/>
      <c r="J611" s="59"/>
      <c r="K611" s="59"/>
      <c r="L611" s="59"/>
      <c r="M611" s="59"/>
    </row>
    <row r="612" spans="5:13" s="15" customFormat="1" ht="12.75">
      <c r="E612" s="59"/>
      <c r="F612" s="59"/>
      <c r="G612" s="59"/>
      <c r="I612" s="59"/>
      <c r="J612" s="59"/>
      <c r="K612" s="59"/>
      <c r="L612" s="59"/>
      <c r="M612" s="59"/>
    </row>
    <row r="613" spans="5:13" s="15" customFormat="1" ht="12.75">
      <c r="E613" s="59"/>
      <c r="F613" s="59"/>
      <c r="G613" s="59"/>
      <c r="I613" s="59"/>
      <c r="J613" s="59"/>
      <c r="K613" s="59"/>
      <c r="L613" s="59"/>
      <c r="M613" s="59"/>
    </row>
    <row r="614" spans="5:13" s="15" customFormat="1" ht="12.75">
      <c r="E614" s="59"/>
      <c r="F614" s="59"/>
      <c r="G614" s="59"/>
      <c r="I614" s="59"/>
      <c r="J614" s="59"/>
      <c r="K614" s="59"/>
      <c r="L614" s="59"/>
      <c r="M614" s="59"/>
    </row>
    <row r="615" spans="5:13" s="15" customFormat="1" ht="12.75">
      <c r="E615" s="59"/>
      <c r="F615" s="59"/>
      <c r="G615" s="59"/>
      <c r="I615" s="59"/>
      <c r="J615" s="59"/>
      <c r="K615" s="59"/>
      <c r="L615" s="59"/>
      <c r="M615" s="59"/>
    </row>
    <row r="616" spans="5:13" s="15" customFormat="1" ht="12.75">
      <c r="E616" s="59"/>
      <c r="F616" s="59"/>
      <c r="G616" s="59"/>
      <c r="I616" s="59"/>
      <c r="J616" s="59"/>
      <c r="K616" s="59"/>
      <c r="L616" s="59"/>
      <c r="M616" s="59"/>
    </row>
    <row r="617" spans="5:13" s="15" customFormat="1" ht="12.75">
      <c r="E617" s="59"/>
      <c r="F617" s="59"/>
      <c r="G617" s="59"/>
      <c r="I617" s="59"/>
      <c r="J617" s="59"/>
      <c r="K617" s="59"/>
      <c r="L617" s="59"/>
      <c r="M617" s="59"/>
    </row>
    <row r="618" spans="5:13" s="15" customFormat="1" ht="12.75">
      <c r="E618" s="59"/>
      <c r="F618" s="59"/>
      <c r="G618" s="59"/>
      <c r="I618" s="59"/>
      <c r="J618" s="59"/>
      <c r="K618" s="59"/>
      <c r="L618" s="59"/>
      <c r="M618" s="59"/>
    </row>
    <row r="619" spans="5:13" s="15" customFormat="1" ht="12.75">
      <c r="E619" s="59"/>
      <c r="F619" s="59"/>
      <c r="G619" s="59"/>
      <c r="I619" s="59"/>
      <c r="J619" s="59"/>
      <c r="K619" s="59"/>
      <c r="L619" s="59"/>
      <c r="M619" s="59"/>
    </row>
    <row r="620" spans="5:13" s="15" customFormat="1" ht="12.75">
      <c r="E620" s="59"/>
      <c r="F620" s="59"/>
      <c r="G620" s="59"/>
      <c r="I620" s="59"/>
      <c r="J620" s="59"/>
      <c r="K620" s="59"/>
      <c r="L620" s="59"/>
      <c r="M620" s="59"/>
    </row>
    <row r="621" spans="5:13" s="15" customFormat="1" ht="12.75">
      <c r="E621" s="59"/>
      <c r="F621" s="59"/>
      <c r="G621" s="59"/>
      <c r="I621" s="59"/>
      <c r="J621" s="59"/>
      <c r="K621" s="59"/>
      <c r="L621" s="59"/>
      <c r="M621" s="59"/>
    </row>
    <row r="622" spans="5:13" s="15" customFormat="1" ht="12.75">
      <c r="E622" s="59"/>
      <c r="F622" s="59"/>
      <c r="G622" s="59"/>
      <c r="I622" s="59"/>
      <c r="J622" s="59"/>
      <c r="K622" s="59"/>
      <c r="L622" s="59"/>
      <c r="M622" s="59"/>
    </row>
    <row r="623" spans="5:13" s="15" customFormat="1" ht="12.75">
      <c r="E623" s="59"/>
      <c r="F623" s="59"/>
      <c r="G623" s="59"/>
      <c r="I623" s="59"/>
      <c r="J623" s="59"/>
      <c r="K623" s="59"/>
      <c r="L623" s="59"/>
      <c r="M623" s="59"/>
    </row>
    <row r="624" spans="5:13" s="15" customFormat="1" ht="12.75">
      <c r="E624" s="59"/>
      <c r="F624" s="59"/>
      <c r="G624" s="59"/>
      <c r="I624" s="59"/>
      <c r="J624" s="59"/>
      <c r="K624" s="59"/>
      <c r="L624" s="59"/>
      <c r="M624" s="59"/>
    </row>
    <row r="625" spans="5:13" s="15" customFormat="1" ht="12.75">
      <c r="E625" s="59"/>
      <c r="F625" s="59"/>
      <c r="G625" s="59"/>
      <c r="I625" s="59"/>
      <c r="J625" s="59"/>
      <c r="K625" s="59"/>
      <c r="L625" s="59"/>
      <c r="M625" s="59"/>
    </row>
    <row r="626" spans="5:13" s="15" customFormat="1" ht="12.75">
      <c r="E626" s="59"/>
      <c r="F626" s="59"/>
      <c r="G626" s="59"/>
      <c r="I626" s="59"/>
      <c r="J626" s="59"/>
      <c r="K626" s="59"/>
      <c r="L626" s="59"/>
      <c r="M626" s="59"/>
    </row>
    <row r="627" spans="5:13" s="15" customFormat="1" ht="12.75">
      <c r="E627" s="59"/>
      <c r="F627" s="59"/>
      <c r="G627" s="59"/>
      <c r="I627" s="59"/>
      <c r="J627" s="59"/>
      <c r="K627" s="59"/>
      <c r="L627" s="59"/>
      <c r="M627" s="59"/>
    </row>
    <row r="628" spans="5:13" s="15" customFormat="1" ht="12.75">
      <c r="E628" s="59"/>
      <c r="F628" s="59"/>
      <c r="G628" s="59"/>
      <c r="I628" s="59"/>
      <c r="J628" s="59"/>
      <c r="K628" s="59"/>
      <c r="L628" s="59"/>
      <c r="M628" s="59"/>
    </row>
    <row r="629" spans="5:13" s="15" customFormat="1" ht="12.75">
      <c r="E629" s="59"/>
      <c r="F629" s="59"/>
      <c r="G629" s="59"/>
      <c r="I629" s="59"/>
      <c r="J629" s="59"/>
      <c r="K629" s="59"/>
      <c r="L629" s="59"/>
      <c r="M629" s="59"/>
    </row>
    <row r="630" spans="5:13" s="15" customFormat="1" ht="12.75">
      <c r="E630" s="59"/>
      <c r="F630" s="59"/>
      <c r="G630" s="59"/>
      <c r="I630" s="59"/>
      <c r="J630" s="59"/>
      <c r="K630" s="59"/>
      <c r="L630" s="59"/>
      <c r="M630" s="59"/>
    </row>
    <row r="631" spans="5:13" s="15" customFormat="1" ht="12.75">
      <c r="E631" s="59"/>
      <c r="F631" s="59"/>
      <c r="G631" s="59"/>
      <c r="I631" s="59"/>
      <c r="J631" s="59"/>
      <c r="K631" s="59"/>
      <c r="L631" s="59"/>
      <c r="M631" s="59"/>
    </row>
    <row r="632" spans="5:13" s="15" customFormat="1" ht="12.75">
      <c r="E632" s="59"/>
      <c r="F632" s="59"/>
      <c r="G632" s="59"/>
      <c r="I632" s="59"/>
      <c r="J632" s="59"/>
      <c r="K632" s="59"/>
      <c r="L632" s="59"/>
      <c r="M632" s="59"/>
    </row>
    <row r="633" spans="5:13" s="15" customFormat="1" ht="12.75">
      <c r="E633" s="59"/>
      <c r="F633" s="59"/>
      <c r="G633" s="59"/>
      <c r="I633" s="59"/>
      <c r="J633" s="59"/>
      <c r="K633" s="59"/>
      <c r="L633" s="59"/>
      <c r="M633" s="59"/>
    </row>
    <row r="634" spans="5:13" s="15" customFormat="1" ht="12.75">
      <c r="E634" s="59"/>
      <c r="F634" s="59"/>
      <c r="G634" s="59"/>
      <c r="I634" s="59"/>
      <c r="J634" s="59"/>
      <c r="K634" s="59"/>
      <c r="L634" s="59"/>
      <c r="M634" s="59"/>
    </row>
    <row r="635" spans="5:13" s="15" customFormat="1" ht="12.75">
      <c r="E635" s="59"/>
      <c r="F635" s="59"/>
      <c r="G635" s="59"/>
      <c r="I635" s="59"/>
      <c r="J635" s="59"/>
      <c r="K635" s="59"/>
      <c r="L635" s="59"/>
      <c r="M635" s="59"/>
    </row>
    <row r="636" spans="5:13" s="15" customFormat="1" ht="12.75">
      <c r="E636" s="59"/>
      <c r="F636" s="59"/>
      <c r="G636" s="59"/>
      <c r="I636" s="59"/>
      <c r="J636" s="59"/>
      <c r="K636" s="59"/>
      <c r="L636" s="59"/>
      <c r="M636" s="59"/>
    </row>
    <row r="637" spans="5:13" s="15" customFormat="1" ht="12.75">
      <c r="E637" s="59"/>
      <c r="F637" s="59"/>
      <c r="G637" s="59"/>
      <c r="I637" s="59"/>
      <c r="J637" s="59"/>
      <c r="K637" s="59"/>
      <c r="L637" s="59"/>
      <c r="M637" s="59"/>
    </row>
    <row r="638" spans="5:13" s="15" customFormat="1" ht="12.75">
      <c r="E638" s="59"/>
      <c r="F638" s="59"/>
      <c r="G638" s="59"/>
      <c r="I638" s="59"/>
      <c r="J638" s="59"/>
      <c r="K638" s="59"/>
      <c r="L638" s="59"/>
      <c r="M638" s="59"/>
    </row>
    <row r="639" spans="5:13" s="15" customFormat="1" ht="12.75">
      <c r="E639" s="59"/>
      <c r="F639" s="59"/>
      <c r="G639" s="59"/>
      <c r="I639" s="59"/>
      <c r="J639" s="59"/>
      <c r="K639" s="59"/>
      <c r="L639" s="59"/>
      <c r="M639" s="59"/>
    </row>
    <row r="640" spans="5:13" s="15" customFormat="1" ht="12.75">
      <c r="E640" s="59"/>
      <c r="F640" s="59"/>
      <c r="G640" s="59"/>
      <c r="I640" s="59"/>
      <c r="J640" s="59"/>
      <c r="K640" s="59"/>
      <c r="L640" s="59"/>
      <c r="M640" s="59"/>
    </row>
    <row r="641" spans="5:13" s="15" customFormat="1" ht="12.75">
      <c r="E641" s="59"/>
      <c r="F641" s="59"/>
      <c r="G641" s="59"/>
      <c r="I641" s="59"/>
      <c r="J641" s="59"/>
      <c r="K641" s="59"/>
      <c r="L641" s="59"/>
      <c r="M641" s="59"/>
    </row>
    <row r="642" spans="5:13" s="15" customFormat="1" ht="12.75">
      <c r="E642" s="59"/>
      <c r="F642" s="59"/>
      <c r="G642" s="59"/>
      <c r="I642" s="59"/>
      <c r="J642" s="59"/>
      <c r="K642" s="59"/>
      <c r="L642" s="59"/>
      <c r="M642" s="59"/>
    </row>
    <row r="643" spans="5:13" s="15" customFormat="1" ht="12.75">
      <c r="E643" s="59"/>
      <c r="F643" s="59"/>
      <c r="G643" s="59"/>
      <c r="I643" s="59"/>
      <c r="J643" s="59"/>
      <c r="K643" s="59"/>
      <c r="L643" s="59"/>
      <c r="M643" s="59"/>
    </row>
    <row r="644" spans="5:13" s="15" customFormat="1" ht="12.75">
      <c r="E644" s="59"/>
      <c r="F644" s="59"/>
      <c r="G644" s="59"/>
      <c r="I644" s="59"/>
      <c r="J644" s="59"/>
      <c r="K644" s="59"/>
      <c r="L644" s="59"/>
      <c r="M644" s="59"/>
    </row>
    <row r="645" spans="5:13" s="15" customFormat="1" ht="12.75">
      <c r="E645" s="59"/>
      <c r="F645" s="59"/>
      <c r="G645" s="59"/>
      <c r="I645" s="59"/>
      <c r="J645" s="59"/>
      <c r="K645" s="59"/>
      <c r="L645" s="59"/>
      <c r="M645" s="59"/>
    </row>
    <row r="646" spans="5:13" s="15" customFormat="1" ht="12.75">
      <c r="E646" s="59"/>
      <c r="F646" s="59"/>
      <c r="G646" s="59"/>
      <c r="I646" s="59"/>
      <c r="J646" s="59"/>
      <c r="K646" s="59"/>
      <c r="L646" s="59"/>
      <c r="M646" s="59"/>
    </row>
    <row r="647" spans="5:13" s="15" customFormat="1" ht="12.75">
      <c r="E647" s="59"/>
      <c r="F647" s="59"/>
      <c r="G647" s="59"/>
      <c r="I647" s="59"/>
      <c r="J647" s="59"/>
      <c r="K647" s="59"/>
      <c r="L647" s="59"/>
      <c r="M647" s="59"/>
    </row>
    <row r="648" spans="5:13" s="15" customFormat="1" ht="12.75">
      <c r="E648" s="59"/>
      <c r="F648" s="59"/>
      <c r="G648" s="59"/>
      <c r="I648" s="59"/>
      <c r="J648" s="59"/>
      <c r="K648" s="59"/>
      <c r="L648" s="59"/>
      <c r="M648" s="59"/>
    </row>
    <row r="649" spans="5:13" s="15" customFormat="1" ht="12.75">
      <c r="E649" s="59"/>
      <c r="F649" s="59"/>
      <c r="G649" s="59"/>
      <c r="I649" s="59"/>
      <c r="J649" s="59"/>
      <c r="K649" s="59"/>
      <c r="L649" s="59"/>
      <c r="M649" s="59"/>
    </row>
    <row r="650" spans="5:13" s="15" customFormat="1" ht="12.75">
      <c r="E650" s="59"/>
      <c r="F650" s="59"/>
      <c r="G650" s="59"/>
      <c r="I650" s="59"/>
      <c r="J650" s="59"/>
      <c r="K650" s="59"/>
      <c r="L650" s="59"/>
      <c r="M650" s="59"/>
    </row>
    <row r="651" spans="5:13" s="15" customFormat="1" ht="12.75">
      <c r="E651" s="59"/>
      <c r="F651" s="59"/>
      <c r="G651" s="59"/>
      <c r="I651" s="59"/>
      <c r="J651" s="59"/>
      <c r="K651" s="59"/>
      <c r="L651" s="59"/>
      <c r="M651" s="59"/>
    </row>
    <row r="652" spans="5:13" s="15" customFormat="1" ht="12.75">
      <c r="E652" s="59"/>
      <c r="F652" s="59"/>
      <c r="G652" s="59"/>
      <c r="I652" s="59"/>
      <c r="J652" s="59"/>
      <c r="K652" s="59"/>
      <c r="L652" s="59"/>
      <c r="M652" s="59"/>
    </row>
    <row r="653" spans="5:13" s="15" customFormat="1" ht="12.75">
      <c r="E653" s="59"/>
      <c r="F653" s="59"/>
      <c r="G653" s="59"/>
      <c r="I653" s="59"/>
      <c r="J653" s="59"/>
      <c r="K653" s="59"/>
      <c r="L653" s="59"/>
      <c r="M653" s="59"/>
    </row>
    <row r="654" spans="5:13" s="15" customFormat="1" ht="12.75">
      <c r="E654" s="59"/>
      <c r="F654" s="59"/>
      <c r="G654" s="59"/>
      <c r="I654" s="59"/>
      <c r="J654" s="59"/>
      <c r="K654" s="59"/>
      <c r="L654" s="59"/>
      <c r="M654" s="59"/>
    </row>
    <row r="655" spans="5:13" s="15" customFormat="1" ht="12.75">
      <c r="E655" s="59"/>
      <c r="F655" s="59"/>
      <c r="G655" s="59"/>
      <c r="I655" s="59"/>
      <c r="J655" s="59"/>
      <c r="K655" s="59"/>
      <c r="L655" s="59"/>
      <c r="M655" s="59"/>
    </row>
    <row r="656" spans="5:13" s="15" customFormat="1" ht="12.75">
      <c r="E656" s="59"/>
      <c r="F656" s="59"/>
      <c r="G656" s="59"/>
      <c r="I656" s="59"/>
      <c r="J656" s="59"/>
      <c r="K656" s="59"/>
      <c r="L656" s="59"/>
      <c r="M656" s="59"/>
    </row>
    <row r="657" spans="5:13" s="15" customFormat="1" ht="12.75">
      <c r="E657" s="59"/>
      <c r="F657" s="59"/>
      <c r="G657" s="59"/>
      <c r="I657" s="59"/>
      <c r="J657" s="59"/>
      <c r="K657" s="59"/>
      <c r="L657" s="59"/>
      <c r="M657" s="59"/>
    </row>
    <row r="658" spans="5:13" s="15" customFormat="1" ht="12.75">
      <c r="E658" s="59"/>
      <c r="F658" s="59"/>
      <c r="G658" s="59"/>
      <c r="I658" s="59"/>
      <c r="J658" s="59"/>
      <c r="K658" s="59"/>
      <c r="L658" s="59"/>
      <c r="M658" s="59"/>
    </row>
    <row r="659" spans="5:13" s="15" customFormat="1" ht="12.75">
      <c r="E659" s="59"/>
      <c r="F659" s="59"/>
      <c r="G659" s="59"/>
      <c r="I659" s="59"/>
      <c r="J659" s="59"/>
      <c r="K659" s="59"/>
      <c r="L659" s="59"/>
      <c r="M659" s="59"/>
    </row>
  </sheetData>
  <sheetProtection/>
  <mergeCells count="107">
    <mergeCell ref="M140:M153"/>
    <mergeCell ref="H154:M154"/>
    <mergeCell ref="H140:H153"/>
    <mergeCell ref="A139:M139"/>
    <mergeCell ref="C140:C153"/>
    <mergeCell ref="D140:D153"/>
    <mergeCell ref="A109:A110"/>
    <mergeCell ref="B115:B122"/>
    <mergeCell ref="B75:B76"/>
    <mergeCell ref="A98:A108"/>
    <mergeCell ref="A68:A76"/>
    <mergeCell ref="G84:G93"/>
    <mergeCell ref="F81:F83"/>
    <mergeCell ref="B48:B68"/>
    <mergeCell ref="K140:K153"/>
    <mergeCell ref="L140:L153"/>
    <mergeCell ref="I140:I153"/>
    <mergeCell ref="G140:G153"/>
    <mergeCell ref="J140:J153"/>
    <mergeCell ref="B70:B71"/>
    <mergeCell ref="B98:B102"/>
    <mergeCell ref="B103:B107"/>
    <mergeCell ref="B108:B110"/>
    <mergeCell ref="A15:A36"/>
    <mergeCell ref="B186:B190"/>
    <mergeCell ref="A157:A173"/>
    <mergeCell ref="B180:B185"/>
    <mergeCell ref="M84:M93"/>
    <mergeCell ref="L84:L93"/>
    <mergeCell ref="A81:A94"/>
    <mergeCell ref="K81:K83"/>
    <mergeCell ref="J81:J83"/>
    <mergeCell ref="E140:E153"/>
    <mergeCell ref="H95:M95"/>
    <mergeCell ref="C81:C83"/>
    <mergeCell ref="C84:C94"/>
    <mergeCell ref="K84:K93"/>
    <mergeCell ref="I84:I93"/>
    <mergeCell ref="H77:M77"/>
    <mergeCell ref="A77:D77"/>
    <mergeCell ref="D81:D83"/>
    <mergeCell ref="G81:G83"/>
    <mergeCell ref="D84:D94"/>
    <mergeCell ref="E24:E25"/>
    <mergeCell ref="H81:H83"/>
    <mergeCell ref="I81:I83"/>
    <mergeCell ref="A48:A67"/>
    <mergeCell ref="C16:C20"/>
    <mergeCell ref="D16:D20"/>
    <mergeCell ref="E16:E20"/>
    <mergeCell ref="F16:F20"/>
    <mergeCell ref="G16:G20"/>
    <mergeCell ref="B15:B36"/>
    <mergeCell ref="F24:F25"/>
    <mergeCell ref="D24:D25"/>
    <mergeCell ref="G24:G25"/>
    <mergeCell ref="M220:M224"/>
    <mergeCell ref="H84:H93"/>
    <mergeCell ref="E81:E83"/>
    <mergeCell ref="F84:F93"/>
    <mergeCell ref="A95:D95"/>
    <mergeCell ref="B130:B135"/>
    <mergeCell ref="C24:C25"/>
    <mergeCell ref="B81:B94"/>
    <mergeCell ref="L81:L83"/>
    <mergeCell ref="M81:M83"/>
    <mergeCell ref="J84:J93"/>
    <mergeCell ref="B72:B74"/>
    <mergeCell ref="E84:E93"/>
    <mergeCell ref="A11:D11"/>
    <mergeCell ref="A14:M14"/>
    <mergeCell ref="B124:B129"/>
    <mergeCell ref="F140:F153"/>
    <mergeCell ref="A80:M80"/>
    <mergeCell ref="A2:M2"/>
    <mergeCell ref="A5:M5"/>
    <mergeCell ref="A6:A10"/>
    <mergeCell ref="B6:B8"/>
    <mergeCell ref="B9:B10"/>
    <mergeCell ref="B140:B153"/>
    <mergeCell ref="A140:A153"/>
    <mergeCell ref="I220:I224"/>
    <mergeCell ref="J220:J224"/>
    <mergeCell ref="K220:K224"/>
    <mergeCell ref="L220:L224"/>
    <mergeCell ref="A154:D154"/>
    <mergeCell ref="A191:A201"/>
    <mergeCell ref="A180:A190"/>
    <mergeCell ref="B208:B214"/>
    <mergeCell ref="C244:D244"/>
    <mergeCell ref="E220:E224"/>
    <mergeCell ref="F220:F224"/>
    <mergeCell ref="G220:G224"/>
    <mergeCell ref="H220:H224"/>
    <mergeCell ref="A202:A207"/>
    <mergeCell ref="B216:B237"/>
    <mergeCell ref="A216:A237"/>
    <mergeCell ref="B202:B207"/>
    <mergeCell ref="A215:B215"/>
    <mergeCell ref="D220:D224"/>
    <mergeCell ref="C220:C224"/>
    <mergeCell ref="A208:A214"/>
    <mergeCell ref="A156:M156"/>
    <mergeCell ref="B157:B166"/>
    <mergeCell ref="B167:B174"/>
    <mergeCell ref="B191:B201"/>
    <mergeCell ref="B175:B179"/>
  </mergeCells>
  <printOptions/>
  <pageMargins left="0.1968503937007874" right="0.2755905511811024" top="0.984251968503937" bottom="0.984251968503937" header="0.5118110236220472" footer="0.5118110236220472"/>
  <pageSetup firstPageNumber="149" useFirstPageNumber="1" fitToHeight="0" fitToWidth="1" horizontalDpi="600" verticalDpi="600" orientation="landscape" paperSize="9" scale="6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Sisacko-moslavacka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prpick</dc:creator>
  <cp:keywords/>
  <dc:description/>
  <cp:lastModifiedBy>Božica Malobabić</cp:lastModifiedBy>
  <cp:lastPrinted>2020-11-26T10:57:08Z</cp:lastPrinted>
  <dcterms:created xsi:type="dcterms:W3CDTF">2014-11-25T12:10:42Z</dcterms:created>
  <dcterms:modified xsi:type="dcterms:W3CDTF">2020-11-26T10:57:17Z</dcterms:modified>
  <cp:category/>
  <cp:version/>
  <cp:contentType/>
  <cp:contentStatus/>
</cp:coreProperties>
</file>